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11640" activeTab="0"/>
  </bookViews>
  <sheets>
    <sheet name="１部" sheetId="1" r:id="rId1"/>
    <sheet name="２部Ａ" sheetId="2" r:id="rId2"/>
    <sheet name="２部Ｂ" sheetId="3" r:id="rId3"/>
    <sheet name="３部Ａ" sheetId="4" r:id="rId4"/>
    <sheet name="３部Ｂ" sheetId="5" r:id="rId5"/>
    <sheet name="３部Ｃ" sheetId="6" r:id="rId6"/>
    <sheet name="３部Ｄ" sheetId="7" r:id="rId7"/>
    <sheet name="順位決定及び入替戦" sheetId="8" r:id="rId8"/>
  </sheets>
  <definedNames/>
  <calcPr fullCalcOnLoad="1"/>
</workbook>
</file>

<file path=xl/sharedStrings.xml><?xml version="1.0" encoding="utf-8"?>
<sst xmlns="http://schemas.openxmlformats.org/spreadsheetml/2006/main" count="724" uniqueCount="259">
  <si>
    <t>勝</t>
  </si>
  <si>
    <t>分</t>
  </si>
  <si>
    <t>敗</t>
  </si>
  <si>
    <t>勝点</t>
  </si>
  <si>
    <t>得点</t>
  </si>
  <si>
    <t>失点</t>
  </si>
  <si>
    <t>差</t>
  </si>
  <si>
    <t>順位</t>
  </si>
  <si>
    <t>A</t>
  </si>
  <si>
    <t>松岡中</t>
  </si>
  <si>
    <t>B</t>
  </si>
  <si>
    <t>成和中</t>
  </si>
  <si>
    <t>Ｃ</t>
  </si>
  <si>
    <t>南越中</t>
  </si>
  <si>
    <t>Ｄ</t>
  </si>
  <si>
    <t>光陽中</t>
  </si>
  <si>
    <t>Ｅ</t>
  </si>
  <si>
    <t>Ｆ</t>
  </si>
  <si>
    <t>金津中</t>
  </si>
  <si>
    <t>Ｇ</t>
  </si>
  <si>
    <t>勝山中部中</t>
  </si>
  <si>
    <t>Ｈ</t>
  </si>
  <si>
    <t>藤島中</t>
  </si>
  <si>
    <t>丸岡FC</t>
  </si>
  <si>
    <t>春江中</t>
  </si>
  <si>
    <t>明道中</t>
  </si>
  <si>
    <t>丸岡中</t>
  </si>
  <si>
    <t>芦原中</t>
  </si>
  <si>
    <t>三国中</t>
  </si>
  <si>
    <t>テクノFC</t>
  </si>
  <si>
    <t>○
1-0</t>
  </si>
  <si>
    <t>△
0-0</t>
  </si>
  <si>
    <t>○
3-1</t>
  </si>
  <si>
    <t>○
2-0</t>
  </si>
  <si>
    <t>△
1-1</t>
  </si>
  <si>
    <t>○
6-0</t>
  </si>
  <si>
    <t>○
3-2</t>
  </si>
  <si>
    <t>○
2-1</t>
  </si>
  <si>
    <t>○
3-0</t>
  </si>
  <si>
    <t>○
4-2</t>
  </si>
  <si>
    <t>○
4-1</t>
  </si>
  <si>
    <t>○
8-1</t>
  </si>
  <si>
    <t>○
4-0</t>
  </si>
  <si>
    <t>A 丸岡FC</t>
  </si>
  <si>
    <t>Ｂ　金津中</t>
  </si>
  <si>
    <t>Ｃ　春江中</t>
  </si>
  <si>
    <t>Ｄ　明道中</t>
  </si>
  <si>
    <t>Ｅ　丸岡中</t>
  </si>
  <si>
    <t>Ｆ　芦原中</t>
  </si>
  <si>
    <t>Ｇ　三国中</t>
  </si>
  <si>
    <t>Ｈ　テクノ</t>
  </si>
  <si>
    <t>●
0-1</t>
  </si>
  <si>
    <t>●
0-1</t>
  </si>
  <si>
    <t>●
0-6</t>
  </si>
  <si>
    <t>●
1-2</t>
  </si>
  <si>
    <t>●
0-3</t>
  </si>
  <si>
    <t>●
1-8</t>
  </si>
  <si>
    <t>●
1-3</t>
  </si>
  <si>
    <t>●
0-2</t>
  </si>
  <si>
    <t>●
2-3</t>
  </si>
  <si>
    <t>●
1-4</t>
  </si>
  <si>
    <t>●
0-4</t>
  </si>
  <si>
    <t>●
2-4</t>
  </si>
  <si>
    <t>１部リーグ戦績表</t>
  </si>
  <si>
    <t>大東中</t>
  </si>
  <si>
    <t>福井中</t>
  </si>
  <si>
    <t>灯明寺中</t>
  </si>
  <si>
    <t>武生ＦＣ</t>
  </si>
  <si>
    <t>南条中</t>
  </si>
  <si>
    <t>万葉中</t>
  </si>
  <si>
    <t>上中中</t>
  </si>
  <si>
    <t>A 大東中</t>
  </si>
  <si>
    <t>Ｂ　福井中</t>
  </si>
  <si>
    <t>Ｃ　灯明寺</t>
  </si>
  <si>
    <t>Ｄ　武生FC</t>
  </si>
  <si>
    <t>Ｅ　南越中</t>
  </si>
  <si>
    <t>Ｆ　南条中</t>
  </si>
  <si>
    <t>Ｇ　万葉中</t>
  </si>
  <si>
    <t>Ｈ　上中中</t>
  </si>
  <si>
    <t>２部Ａリーグ戦績表</t>
  </si>
  <si>
    <t>●
０－２</t>
  </si>
  <si>
    <t>○
２－０</t>
  </si>
  <si>
    <t>●
０－６</t>
  </si>
  <si>
    <t>○
３－０</t>
  </si>
  <si>
    <t>○
３－１</t>
  </si>
  <si>
    <t>△
１－１</t>
  </si>
  <si>
    <t>○
６－１</t>
  </si>
  <si>
    <t>○
４－２</t>
  </si>
  <si>
    <t>○
６－０</t>
  </si>
  <si>
    <t>△
０－０</t>
  </si>
  <si>
    <t>○
２－１</t>
  </si>
  <si>
    <t>●
１－２</t>
  </si>
  <si>
    <t>●
０－１</t>
  </si>
  <si>
    <t>●
０－１０</t>
  </si>
  <si>
    <t>●
０－３</t>
  </si>
  <si>
    <t>○
１－０</t>
  </si>
  <si>
    <t>○
１０－０</t>
  </si>
  <si>
    <t>●
１－６</t>
  </si>
  <si>
    <t>●
０－７</t>
  </si>
  <si>
    <t>●
２－３</t>
  </si>
  <si>
    <t>●
２－４</t>
  </si>
  <si>
    <t>○
７－０</t>
  </si>
  <si>
    <t>●
０－４</t>
  </si>
  <si>
    <t>●
１－３</t>
  </si>
  <si>
    <t>○
３－０</t>
  </si>
  <si>
    <t>○
３－２</t>
  </si>
  <si>
    <t>○
４－０</t>
  </si>
  <si>
    <t>２部Ｂリーグ戦績表</t>
  </si>
  <si>
    <t>武生三中</t>
  </si>
  <si>
    <t>敦賀ＦＣ</t>
  </si>
  <si>
    <t>フェンテ大野</t>
  </si>
  <si>
    <t>丸岡中Ⅱ</t>
  </si>
  <si>
    <t>陽明中</t>
  </si>
  <si>
    <t>A 光陽中</t>
  </si>
  <si>
    <t>Ｂ　成和中</t>
  </si>
  <si>
    <t>Ｃ　武生三</t>
  </si>
  <si>
    <t>Ｄ　敦賀FC</t>
  </si>
  <si>
    <t>Ｅ　ﾌｪﾝﾃ大</t>
  </si>
  <si>
    <t>Ｆ　松岡中</t>
  </si>
  <si>
    <t>Ｇ　丸岡Ⅱ</t>
  </si>
  <si>
    <t>Ｈ　陽明中</t>
  </si>
  <si>
    <t>●
１－５</t>
  </si>
  <si>
    <t>○
１－０</t>
  </si>
  <si>
    <t>●
０－９</t>
  </si>
  <si>
    <t>●
３－５</t>
  </si>
  <si>
    <t>○
５－１</t>
  </si>
  <si>
    <t>○
８－１</t>
  </si>
  <si>
    <t>●
０－８</t>
  </si>
  <si>
    <t>○
２０－０</t>
  </si>
  <si>
    <t>○
１６－１</t>
  </si>
  <si>
    <t>●
１－８</t>
  </si>
  <si>
    <t>●
１－９</t>
  </si>
  <si>
    <t>●
０－５</t>
  </si>
  <si>
    <t>●
１－４</t>
  </si>
  <si>
    <t>○
９－０</t>
  </si>
  <si>
    <t>○
８－０</t>
  </si>
  <si>
    <t>○
９－１</t>
  </si>
  <si>
    <t>△
２－２</t>
  </si>
  <si>
    <t>○
１３－０</t>
  </si>
  <si>
    <t>○
８－１</t>
  </si>
  <si>
    <t>○
５－３</t>
  </si>
  <si>
    <t>●
１－６</t>
  </si>
  <si>
    <t>○
５－０</t>
  </si>
  <si>
    <t>●
０－８</t>
  </si>
  <si>
    <t>○
１３－２</t>
  </si>
  <si>
    <t>●
０－２０</t>
  </si>
  <si>
    <t>○
４－１</t>
  </si>
  <si>
    <t>●
１－１６</t>
  </si>
  <si>
    <t>●
０－１３</t>
  </si>
  <si>
    <t>●
２－１３</t>
  </si>
  <si>
    <t>アルタス若狭</t>
  </si>
  <si>
    <t>丸岡南中</t>
  </si>
  <si>
    <t>開成中</t>
  </si>
  <si>
    <t>武生一中</t>
  </si>
  <si>
    <t>春江中Ⅱ</t>
  </si>
  <si>
    <t>芦原中Ⅱ</t>
  </si>
  <si>
    <t>東陽中</t>
  </si>
  <si>
    <t>A ｱﾙﾀｽ</t>
  </si>
  <si>
    <t>Ｂ　丸岡南</t>
  </si>
  <si>
    <t>Ｃ　開成中</t>
  </si>
  <si>
    <t>Ｄ　武生一</t>
  </si>
  <si>
    <t>Ｅ　春江Ⅱ</t>
  </si>
  <si>
    <t>Ｆ　芦原Ⅱ</t>
  </si>
  <si>
    <t>Ｇ　東陽中</t>
  </si>
  <si>
    <t>●
１－３</t>
  </si>
  <si>
    <t>○
９－２</t>
  </si>
  <si>
    <t>△
１－１</t>
  </si>
  <si>
    <t>△
３－３</t>
  </si>
  <si>
    <t>○
１４－０</t>
  </si>
  <si>
    <t>●
０－１４</t>
  </si>
  <si>
    <t>●
０－９</t>
  </si>
  <si>
    <t>●
２－９</t>
  </si>
  <si>
    <t>３部Ａリーグ戦績表</t>
  </si>
  <si>
    <t>３部Ｂリーグ戦績表</t>
  </si>
  <si>
    <t>武生六中</t>
  </si>
  <si>
    <t>勝山南部中</t>
  </si>
  <si>
    <t>坂井中</t>
  </si>
  <si>
    <t>足羽中</t>
  </si>
  <si>
    <t>清水中</t>
  </si>
  <si>
    <t>A 武生六</t>
  </si>
  <si>
    <t>Ｂ　勝中部</t>
  </si>
  <si>
    <t>Ｃ　勝南部</t>
  </si>
  <si>
    <t>Ｅ　坂井中</t>
  </si>
  <si>
    <t>Ｆ　足羽中</t>
  </si>
  <si>
    <t>Ｇ　清水中</t>
  </si>
  <si>
    <t>－</t>
  </si>
  <si>
    <t>福井大付属中</t>
  </si>
  <si>
    <t>●</t>
  </si>
  <si>
    <t>△</t>
  </si>
  <si>
    <t>○</t>
  </si>
  <si>
    <t>３部Ｃリーグ戦績表</t>
  </si>
  <si>
    <t>武生二中</t>
  </si>
  <si>
    <t>福井中央ＦＣ</t>
  </si>
  <si>
    <t>敦賀気比附中</t>
  </si>
  <si>
    <t>勝山北部中</t>
  </si>
  <si>
    <t>至民中</t>
  </si>
  <si>
    <t>森田中</t>
  </si>
  <si>
    <t>A 武生二</t>
  </si>
  <si>
    <t>Ｂ　福中央</t>
  </si>
  <si>
    <t>Ｃ　敦気比</t>
  </si>
  <si>
    <t>Ｄ　藤島中</t>
  </si>
  <si>
    <t>Ｄ　福大附</t>
  </si>
  <si>
    <t>Ｅ　勝北部</t>
  </si>
  <si>
    <t>Ｆ　至民中</t>
  </si>
  <si>
    <t>Ｇ　森田中</t>
  </si>
  <si>
    <t>●</t>
  </si>
  <si>
    <t>３部Ｄリーグ戦績表</t>
  </si>
  <si>
    <t>アルファード</t>
  </si>
  <si>
    <t>永平寺中</t>
  </si>
  <si>
    <t>中央中</t>
  </si>
  <si>
    <t>足羽一中</t>
  </si>
  <si>
    <t>鯖江中</t>
  </si>
  <si>
    <t>明倫中</t>
  </si>
  <si>
    <t>ＲＵＣＫ</t>
  </si>
  <si>
    <t>A ｱﾙﾌｧｰﾄﾞ</t>
  </si>
  <si>
    <t>Ｂ　永平寺</t>
  </si>
  <si>
    <t>Ｃ　中央中</t>
  </si>
  <si>
    <t>Ｄ　足羽一</t>
  </si>
  <si>
    <t>Ｅ　鯖江中</t>
  </si>
  <si>
    <t>Ｆ　明倫中</t>
  </si>
  <si>
    <t>Ｇ　RUCK</t>
  </si>
  <si>
    <t>○</t>
  </si>
  <si>
    <t>２０１０福井県３種サッカーリーグ　順位決定戦</t>
  </si>
  <si>
    <t>武生一中</t>
  </si>
  <si>
    <t>３部Ａ２位</t>
  </si>
  <si>
    <t>３部Ｂ２位</t>
  </si>
  <si>
    <t>清水中</t>
  </si>
  <si>
    <t>３部Ｃ２位</t>
  </si>
  <si>
    <t>藤島中</t>
  </si>
  <si>
    <t>３部Ｄ２位</t>
  </si>
  <si>
    <t>足羽一中</t>
  </si>
  <si>
    <t>２部Ａ２位</t>
  </si>
  <si>
    <t>武生ＦＣ</t>
  </si>
  <si>
    <t>２部Ｂ２位</t>
  </si>
  <si>
    <t>成和中</t>
  </si>
  <si>
    <t>２部Ａ６位</t>
  </si>
  <si>
    <t>南越中</t>
  </si>
  <si>
    <t>２部Ｂ６位</t>
  </si>
  <si>
    <t>１２月１１日（土）丸岡スポーツランド</t>
  </si>
  <si>
    <t>２０１０福井県３種サッカーリーグ　入れ替え戦</t>
  </si>
  <si>
    <t>三国中</t>
  </si>
  <si>
    <t>１部６位</t>
  </si>
  <si>
    <t>この結果、芦原中が北信越リーグへ昇格
金津中、テクノFCが２部へ降格
三国中は１部残留</t>
  </si>
  <si>
    <t>この結果、福井中、武生FCは１部へ昇格
南越中、灯明寺中、上中中は３部へ降格</t>
  </si>
  <si>
    <t>この結果、敦賀FCは１部へ昇格
武生三中、陽明中は３部へ降格
成和中、丸岡中Ⅱは２部残留</t>
  </si>
  <si>
    <t>この結果、開成中、武生一中は２部へ昇格</t>
  </si>
  <si>
    <t>この結果、坂井中は２部昇格</t>
  </si>
  <si>
    <t>この結果、敦賀気比中、藤島中は２部昇格</t>
  </si>
  <si>
    <t>この結果、中央中は２部昇格</t>
  </si>
  <si>
    <t>PK4-5</t>
  </si>
  <si>
    <t>武生第一中は２部へ昇格</t>
  </si>
  <si>
    <t>藤島中は２部へ昇格</t>
  </si>
  <si>
    <t>武生ＦＣは１部へ昇格</t>
  </si>
  <si>
    <t>成和中は１部との入替戦へ</t>
  </si>
  <si>
    <t>丸岡中Ⅱ</t>
  </si>
  <si>
    <t>丸岡中Ⅱは２部残留</t>
  </si>
  <si>
    <t>２部４位</t>
  </si>
  <si>
    <t>この結果、三国中は１部残留。</t>
  </si>
  <si>
    <t>１２月５日（日）丸岡スポーツランド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</si>
</sst>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</numFmts>
  <fonts count="24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 style="dotted"/>
      <top style="thin"/>
      <bottom style="dotted"/>
      <diagonal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dotted"/>
      <top style="dotted"/>
      <bottom style="dotted"/>
    </border>
    <border diagonalDown="1">
      <left style="dotted"/>
      <right style="dotted"/>
      <top style="dotted"/>
      <bottom style="dotted"/>
      <diagonal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double"/>
      <top style="medium"/>
      <bottom style="thin"/>
    </border>
    <border>
      <left style="dotted"/>
      <right style="double"/>
      <top style="thin"/>
      <bottom style="dotted"/>
    </border>
    <border>
      <left style="dotted"/>
      <right style="double"/>
      <top style="dotted"/>
      <bottom style="dotted"/>
    </border>
    <border diagonalDown="1">
      <left style="dotted"/>
      <right style="double"/>
      <top style="dotted"/>
      <bottom style="medium"/>
      <diagonal style="dotted"/>
    </border>
    <border>
      <left style="thin"/>
      <right style="double"/>
      <top style="thin"/>
      <bottom style="thin"/>
    </border>
    <border diagonalDown="1">
      <left style="thin"/>
      <right style="double"/>
      <top style="thin"/>
      <bottom style="medium"/>
      <diagonal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 diagonalDown="1">
      <left style="thin"/>
      <right/>
      <top style="thin"/>
      <bottom style="medium"/>
      <diagonal style="thin"/>
    </border>
    <border>
      <left style="double"/>
      <right style="thin"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>
      <left style="double"/>
      <right style="thin"/>
      <top style="thin"/>
      <bottom/>
    </border>
    <border>
      <left style="double"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double"/>
      <right style="thin"/>
      <top/>
      <bottom style="thin"/>
    </border>
    <border>
      <left style="medium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2" fillId="0" borderId="0">
      <alignment vertical="center"/>
      <protection/>
    </xf>
    <xf numFmtId="0" fontId="12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60">
      <alignment vertical="center"/>
      <protection/>
    </xf>
    <xf numFmtId="0" fontId="2" fillId="0" borderId="10" xfId="60" applyFill="1" applyBorder="1" applyAlignment="1">
      <alignment horizontal="center" vertical="center" wrapText="1"/>
      <protection/>
    </xf>
    <xf numFmtId="0" fontId="2" fillId="0" borderId="11" xfId="60" applyFill="1" applyBorder="1" applyAlignment="1">
      <alignment horizontal="center" vertical="center" wrapText="1"/>
      <protection/>
    </xf>
    <xf numFmtId="0" fontId="2" fillId="0" borderId="10" xfId="60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wrapText="1" shrinkToFi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 shrinkToFit="1"/>
    </xf>
    <xf numFmtId="49" fontId="4" fillId="0" borderId="16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49" fontId="4" fillId="0" borderId="18" xfId="0" applyNumberFormat="1" applyFont="1" applyFill="1" applyBorder="1" applyAlignment="1">
      <alignment horizontal="center" vertical="center" wrapText="1" shrinkToFit="1"/>
    </xf>
    <xf numFmtId="49" fontId="4" fillId="0" borderId="19" xfId="0" applyNumberFormat="1" applyFont="1" applyFill="1" applyBorder="1" applyAlignment="1">
      <alignment horizontal="center" vertical="center" wrapText="1" shrinkToFit="1"/>
    </xf>
    <xf numFmtId="49" fontId="4" fillId="0" borderId="20" xfId="0" applyNumberFormat="1" applyFont="1" applyFill="1" applyBorder="1" applyAlignment="1">
      <alignment horizontal="center" vertical="center" wrapText="1" shrinkToFit="1"/>
    </xf>
    <xf numFmtId="0" fontId="2" fillId="0" borderId="11" xfId="60" applyBorder="1" applyAlignment="1">
      <alignment horizontal="center" vertical="center"/>
      <protection/>
    </xf>
    <xf numFmtId="0" fontId="2" fillId="21" borderId="11" xfId="60" applyFill="1" applyBorder="1" applyAlignment="1">
      <alignment horizontal="center" vertical="center"/>
      <protection/>
    </xf>
    <xf numFmtId="176" fontId="2" fillId="0" borderId="11" xfId="60" applyNumberFormat="1" applyBorder="1" applyAlignment="1">
      <alignment horizontal="center" vertical="center"/>
      <protection/>
    </xf>
    <xf numFmtId="0" fontId="2" fillId="0" borderId="21" xfId="60" applyBorder="1">
      <alignment vertical="center"/>
      <protection/>
    </xf>
    <xf numFmtId="0" fontId="2" fillId="0" borderId="22" xfId="60" applyBorder="1">
      <alignment vertical="center"/>
      <protection/>
    </xf>
    <xf numFmtId="0" fontId="2" fillId="0" borderId="23" xfId="60" applyBorder="1">
      <alignment vertical="center"/>
      <protection/>
    </xf>
    <xf numFmtId="0" fontId="2" fillId="24" borderId="24" xfId="60" applyFill="1" applyBorder="1" applyAlignment="1">
      <alignment horizontal="center" vertical="center"/>
      <protection/>
    </xf>
    <xf numFmtId="0" fontId="2" fillId="24" borderId="25" xfId="60" applyFill="1" applyBorder="1" applyAlignment="1">
      <alignment horizontal="center" vertical="center"/>
      <protection/>
    </xf>
    <xf numFmtId="0" fontId="2" fillId="24" borderId="26" xfId="60" applyFill="1" applyBorder="1">
      <alignment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2" fillId="24" borderId="28" xfId="60" applyFill="1" applyBorder="1">
      <alignment vertical="center"/>
      <protection/>
    </xf>
    <xf numFmtId="0" fontId="2" fillId="0" borderId="29" xfId="60" applyBorder="1" applyAlignment="1">
      <alignment horizontal="center" vertical="center"/>
      <protection/>
    </xf>
    <xf numFmtId="0" fontId="2" fillId="21" borderId="29" xfId="60" applyFill="1" applyBorder="1" applyAlignment="1">
      <alignment horizontal="center" vertical="center"/>
      <protection/>
    </xf>
    <xf numFmtId="176" fontId="2" fillId="0" borderId="29" xfId="60" applyNumberForma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2" fillId="24" borderId="23" xfId="60" applyFill="1" applyBorder="1" applyAlignment="1">
      <alignment horizontal="center" vertical="center"/>
      <protection/>
    </xf>
    <xf numFmtId="0" fontId="2" fillId="0" borderId="31" xfId="60" applyBorder="1" applyAlignment="1">
      <alignment horizontal="center" vertical="center"/>
      <protection/>
    </xf>
    <xf numFmtId="0" fontId="2" fillId="0" borderId="32" xfId="60" applyBorder="1" applyAlignment="1">
      <alignment horizontal="center" vertical="center"/>
      <protection/>
    </xf>
    <xf numFmtId="0" fontId="2" fillId="24" borderId="33" xfId="60" applyFill="1" applyBorder="1" applyAlignment="1">
      <alignment horizontal="center" vertical="center"/>
      <protection/>
    </xf>
    <xf numFmtId="49" fontId="4" fillId="0" borderId="34" xfId="0" applyNumberFormat="1" applyFont="1" applyFill="1" applyBorder="1" applyAlignment="1">
      <alignment horizontal="center" vertical="center" wrapText="1" shrinkToFit="1"/>
    </xf>
    <xf numFmtId="49" fontId="4" fillId="0" borderId="35" xfId="0" applyNumberFormat="1" applyFont="1" applyFill="1" applyBorder="1" applyAlignment="1">
      <alignment horizontal="center" vertical="center" wrapText="1" shrinkToFit="1"/>
    </xf>
    <xf numFmtId="49" fontId="4" fillId="0" borderId="36" xfId="0" applyNumberFormat="1" applyFont="1" applyFill="1" applyBorder="1" applyAlignment="1">
      <alignment horizontal="center" vertical="center" shrinkToFit="1"/>
    </xf>
    <xf numFmtId="0" fontId="6" fillId="0" borderId="0" xfId="60" applyFont="1">
      <alignment vertical="center"/>
      <protection/>
    </xf>
    <xf numFmtId="0" fontId="2" fillId="0" borderId="29" xfId="60" applyFill="1" applyBorder="1" applyAlignment="1">
      <alignment horizontal="center" vertical="center" wrapText="1"/>
      <protection/>
    </xf>
    <xf numFmtId="0" fontId="2" fillId="0" borderId="37" xfId="60" applyFill="1" applyBorder="1" applyAlignment="1">
      <alignment horizontal="center" vertical="center" wrapText="1"/>
      <protection/>
    </xf>
    <xf numFmtId="0" fontId="2" fillId="0" borderId="38" xfId="60" applyFill="1" applyBorder="1" applyAlignment="1">
      <alignment horizontal="center" vertical="center"/>
      <protection/>
    </xf>
    <xf numFmtId="0" fontId="2" fillId="24" borderId="39" xfId="60" applyFill="1" applyBorder="1" applyAlignment="1">
      <alignment horizontal="center" vertical="center"/>
      <protection/>
    </xf>
    <xf numFmtId="0" fontId="2" fillId="0" borderId="40" xfId="60" applyFill="1" applyBorder="1" applyAlignment="1">
      <alignment horizontal="center" vertical="center" wrapText="1"/>
      <protection/>
    </xf>
    <xf numFmtId="0" fontId="2" fillId="24" borderId="41" xfId="60" applyFill="1" applyBorder="1" applyAlignment="1">
      <alignment horizontal="center" vertical="center"/>
      <protection/>
    </xf>
    <xf numFmtId="0" fontId="2" fillId="0" borderId="42" xfId="60" applyBorder="1" applyAlignment="1">
      <alignment horizontal="center" vertical="center"/>
      <protection/>
    </xf>
    <xf numFmtId="0" fontId="2" fillId="0" borderId="43" xfId="60" applyFill="1" applyBorder="1" applyAlignment="1">
      <alignment horizontal="center" vertical="center"/>
      <protection/>
    </xf>
    <xf numFmtId="0" fontId="2" fillId="0" borderId="44" xfId="60" applyBorder="1" applyAlignment="1">
      <alignment horizontal="center" vertical="center"/>
      <protection/>
    </xf>
    <xf numFmtId="0" fontId="2" fillId="25" borderId="45" xfId="60" applyFill="1" applyBorder="1" applyAlignment="1">
      <alignment horizontal="center" vertical="center"/>
      <protection/>
    </xf>
    <xf numFmtId="0" fontId="2" fillId="25" borderId="46" xfId="60" applyFill="1" applyBorder="1" applyAlignment="1">
      <alignment horizontal="center" vertical="center"/>
      <protection/>
    </xf>
    <xf numFmtId="0" fontId="2" fillId="0" borderId="47" xfId="60" applyFill="1" applyBorder="1" applyAlignment="1">
      <alignment horizontal="center" vertical="center" wrapText="1"/>
      <protection/>
    </xf>
    <xf numFmtId="0" fontId="2" fillId="0" borderId="48" xfId="60" applyFill="1" applyBorder="1" applyAlignment="1">
      <alignment horizontal="center" vertical="center" wrapText="1"/>
      <protection/>
    </xf>
    <xf numFmtId="0" fontId="2" fillId="0" borderId="45" xfId="60" applyFill="1" applyBorder="1" applyAlignment="1">
      <alignment horizontal="center" vertical="center" wrapText="1"/>
      <protection/>
    </xf>
    <xf numFmtId="176" fontId="2" fillId="0" borderId="0" xfId="60" applyNumberFormat="1">
      <alignment vertical="center"/>
      <protection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2" fillId="25" borderId="49" xfId="60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2" fillId="24" borderId="50" xfId="60" applyFill="1" applyBorder="1" applyAlignment="1">
      <alignment vertical="center"/>
      <protection/>
    </xf>
    <xf numFmtId="0" fontId="2" fillId="24" borderId="31" xfId="60" applyFill="1" applyBorder="1" applyAlignment="1">
      <alignment vertical="center"/>
      <protection/>
    </xf>
    <xf numFmtId="0" fontId="2" fillId="24" borderId="51" xfId="60" applyFill="1" applyBorder="1" applyAlignment="1">
      <alignment vertical="center"/>
      <protection/>
    </xf>
    <xf numFmtId="0" fontId="2" fillId="24" borderId="32" xfId="60" applyFill="1" applyBorder="1" applyAlignment="1">
      <alignment vertical="center"/>
      <protection/>
    </xf>
    <xf numFmtId="0" fontId="2" fillId="0" borderId="0" xfId="60" applyAlignment="1">
      <alignment horizontal="left" vertical="center" wrapText="1" indent="1"/>
      <protection/>
    </xf>
    <xf numFmtId="0" fontId="2" fillId="0" borderId="0" xfId="60" applyAlignment="1">
      <alignment horizontal="left" vertical="center" indent="1"/>
      <protection/>
    </xf>
    <xf numFmtId="0" fontId="2" fillId="0" borderId="0" xfId="60" applyAlignment="1">
      <alignment horizontal="left" vertical="center" wrapText="1"/>
      <protection/>
    </xf>
    <xf numFmtId="0" fontId="2" fillId="0" borderId="0" xfId="60" applyAlignment="1">
      <alignment horizontal="left" vertical="center"/>
      <protection/>
    </xf>
    <xf numFmtId="0" fontId="2" fillId="25" borderId="52" xfId="60" applyFill="1" applyBorder="1" applyAlignment="1">
      <alignment horizontal="center" vertical="center"/>
      <protection/>
    </xf>
    <xf numFmtId="0" fontId="2" fillId="25" borderId="53" xfId="60" applyFill="1" applyBorder="1" applyAlignment="1">
      <alignment horizontal="center" vertical="center"/>
      <protection/>
    </xf>
    <xf numFmtId="0" fontId="2" fillId="21" borderId="52" xfId="60" applyFill="1" applyBorder="1" applyAlignment="1">
      <alignment horizontal="center" vertical="center"/>
      <protection/>
    </xf>
    <xf numFmtId="0" fontId="2" fillId="21" borderId="53" xfId="60" applyFill="1" applyBorder="1" applyAlignment="1">
      <alignment horizontal="center" vertical="center"/>
      <protection/>
    </xf>
    <xf numFmtId="176" fontId="2" fillId="0" borderId="52" xfId="60" applyNumberFormat="1" applyBorder="1" applyAlignment="1">
      <alignment horizontal="center" vertical="center"/>
      <protection/>
    </xf>
    <xf numFmtId="176" fontId="2" fillId="0" borderId="53" xfId="60" applyNumberFormat="1" applyBorder="1" applyAlignment="1">
      <alignment horizontal="center" vertical="center"/>
      <protection/>
    </xf>
    <xf numFmtId="0" fontId="5" fillId="25" borderId="54" xfId="60" applyFont="1" applyFill="1" applyBorder="1" applyAlignment="1">
      <alignment horizontal="center" vertical="center"/>
      <protection/>
    </xf>
    <xf numFmtId="0" fontId="5" fillId="25" borderId="55" xfId="60" applyFont="1" applyFill="1" applyBorder="1" applyAlignment="1">
      <alignment horizontal="center" vertical="center"/>
      <protection/>
    </xf>
    <xf numFmtId="0" fontId="2" fillId="25" borderId="56" xfId="60" applyFill="1" applyBorder="1" applyAlignment="1">
      <alignment horizontal="center" vertical="center"/>
      <protection/>
    </xf>
    <xf numFmtId="0" fontId="2" fillId="25" borderId="57" xfId="60" applyFill="1" applyBorder="1" applyAlignment="1">
      <alignment horizontal="center" vertical="center"/>
      <protection/>
    </xf>
    <xf numFmtId="0" fontId="2" fillId="25" borderId="58" xfId="60" applyFill="1" applyBorder="1" applyAlignment="1">
      <alignment horizontal="center" vertical="center"/>
      <protection/>
    </xf>
    <xf numFmtId="0" fontId="2" fillId="25" borderId="59" xfId="60" applyFill="1" applyBorder="1" applyAlignment="1">
      <alignment horizontal="center" vertical="center"/>
      <protection/>
    </xf>
    <xf numFmtId="0" fontId="2" fillId="25" borderId="60" xfId="60" applyFill="1" applyBorder="1" applyAlignment="1">
      <alignment horizontal="center" vertical="center"/>
      <protection/>
    </xf>
    <xf numFmtId="0" fontId="2" fillId="25" borderId="61" xfId="60" applyFill="1" applyBorder="1" applyAlignment="1">
      <alignment horizontal="center" vertical="center"/>
      <protection/>
    </xf>
    <xf numFmtId="0" fontId="2" fillId="25" borderId="62" xfId="60" applyFill="1" applyBorder="1" applyAlignment="1">
      <alignment horizontal="center" vertical="center"/>
      <protection/>
    </xf>
    <xf numFmtId="0" fontId="2" fillId="25" borderId="63" xfId="60" applyFill="1" applyBorder="1" applyAlignment="1">
      <alignment horizontal="center" vertical="center"/>
      <protection/>
    </xf>
    <xf numFmtId="0" fontId="2" fillId="25" borderId="64" xfId="60" applyFill="1" applyBorder="1" applyAlignment="1">
      <alignment horizontal="center" vertical="center"/>
      <protection/>
    </xf>
    <xf numFmtId="176" fontId="2" fillId="0" borderId="64" xfId="60" applyNumberFormat="1" applyBorder="1" applyAlignment="1">
      <alignment horizontal="center" vertical="center"/>
      <protection/>
    </xf>
    <xf numFmtId="0" fontId="5" fillId="25" borderId="65" xfId="60" applyFont="1" applyFill="1" applyBorder="1" applyAlignment="1">
      <alignment horizontal="center" vertical="center"/>
      <protection/>
    </xf>
    <xf numFmtId="0" fontId="2" fillId="25" borderId="66" xfId="60" applyFill="1" applyBorder="1" applyAlignment="1">
      <alignment horizontal="center" vertical="center"/>
      <protection/>
    </xf>
    <xf numFmtId="0" fontId="2" fillId="25" borderId="67" xfId="60" applyFill="1" applyBorder="1" applyAlignment="1">
      <alignment horizontal="center" vertical="center"/>
      <protection/>
    </xf>
    <xf numFmtId="0" fontId="2" fillId="25" borderId="68" xfId="60" applyFill="1" applyBorder="1" applyAlignment="1">
      <alignment horizontal="center" vertical="center"/>
      <protection/>
    </xf>
    <xf numFmtId="0" fontId="2" fillId="25" borderId="69" xfId="60" applyFill="1" applyBorder="1" applyAlignment="1">
      <alignment horizontal="center" vertical="center"/>
      <protection/>
    </xf>
    <xf numFmtId="0" fontId="2" fillId="24" borderId="70" xfId="60" applyFill="1" applyBorder="1" applyAlignment="1">
      <alignment horizontal="center" vertical="center"/>
      <protection/>
    </xf>
    <xf numFmtId="0" fontId="2" fillId="24" borderId="71" xfId="60" applyFill="1" applyBorder="1" applyAlignment="1">
      <alignment horizontal="center" vertical="center"/>
      <protection/>
    </xf>
    <xf numFmtId="0" fontId="2" fillId="24" borderId="63" xfId="60" applyFill="1" applyBorder="1" applyAlignment="1">
      <alignment horizontal="center" vertical="center"/>
      <protection/>
    </xf>
    <xf numFmtId="0" fontId="2" fillId="24" borderId="49" xfId="60" applyFill="1" applyBorder="1" applyAlignment="1">
      <alignment horizontal="center" vertical="center"/>
      <protection/>
    </xf>
    <xf numFmtId="0" fontId="2" fillId="24" borderId="46" xfId="60" applyFill="1" applyBorder="1" applyAlignment="1">
      <alignment horizontal="center" vertical="center"/>
      <protection/>
    </xf>
    <xf numFmtId="0" fontId="2" fillId="24" borderId="48" xfId="60" applyFill="1" applyBorder="1" applyAlignment="1">
      <alignment horizontal="center" vertical="center"/>
      <protection/>
    </xf>
    <xf numFmtId="0" fontId="2" fillId="25" borderId="72" xfId="60" applyFill="1" applyBorder="1" applyAlignment="1">
      <alignment horizontal="center" vertical="center"/>
      <protection/>
    </xf>
    <xf numFmtId="0" fontId="2" fillId="24" borderId="73" xfId="60" applyFill="1" applyBorder="1" applyAlignment="1">
      <alignment horizontal="center" vertical="center"/>
      <protection/>
    </xf>
    <xf numFmtId="0" fontId="2" fillId="24" borderId="45" xfId="60" applyFill="1" applyBorder="1" applyAlignment="1">
      <alignment horizontal="center" vertical="center"/>
      <protection/>
    </xf>
    <xf numFmtId="0" fontId="2" fillId="24" borderId="47" xfId="60" applyFill="1" applyBorder="1" applyAlignment="1">
      <alignment horizontal="center" vertical="center"/>
      <protection/>
    </xf>
    <xf numFmtId="0" fontId="2" fillId="21" borderId="64" xfId="60" applyFill="1" applyBorder="1" applyAlignment="1">
      <alignment horizontal="center" vertical="center"/>
      <protection/>
    </xf>
    <xf numFmtId="0" fontId="2" fillId="24" borderId="39" xfId="60" applyFill="1" applyBorder="1" applyAlignment="1">
      <alignment horizontal="center" vertical="center"/>
      <protection/>
    </xf>
    <xf numFmtId="0" fontId="2" fillId="24" borderId="22" xfId="60" applyFill="1" applyBorder="1" applyAlignment="1">
      <alignment horizontal="center" vertical="center"/>
      <protection/>
    </xf>
    <xf numFmtId="0" fontId="2" fillId="24" borderId="23" xfId="60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3.00390625" style="1" bestFit="1" customWidth="1"/>
    <col min="2" max="2" width="5.75390625" style="1" customWidth="1"/>
    <col min="3" max="3" width="7.00390625" style="1" customWidth="1"/>
    <col min="4" max="11" width="9.125" style="1" customWidth="1"/>
    <col min="12" max="14" width="4.00390625" style="1" customWidth="1"/>
    <col min="15" max="19" width="5.25390625" style="1" bestFit="1" customWidth="1"/>
    <col min="20" max="16384" width="9.00390625" style="1" customWidth="1"/>
  </cols>
  <sheetData>
    <row r="1" ht="16.5" customHeight="1" thickBot="1">
      <c r="A1" s="36" t="s">
        <v>63</v>
      </c>
    </row>
    <row r="2" spans="1:19" ht="16.5" customHeight="1">
      <c r="A2" s="17"/>
      <c r="B2" s="18"/>
      <c r="C2" s="19"/>
      <c r="D2" s="20" t="s">
        <v>43</v>
      </c>
      <c r="E2" s="20" t="s">
        <v>44</v>
      </c>
      <c r="F2" s="20" t="s">
        <v>45</v>
      </c>
      <c r="G2" s="20" t="s">
        <v>46</v>
      </c>
      <c r="H2" s="20" t="s">
        <v>47</v>
      </c>
      <c r="I2" s="20" t="s">
        <v>48</v>
      </c>
      <c r="J2" s="20" t="s">
        <v>49</v>
      </c>
      <c r="K2" s="32" t="s">
        <v>50</v>
      </c>
      <c r="L2" s="29" t="s">
        <v>0</v>
      </c>
      <c r="M2" s="20" t="s">
        <v>1</v>
      </c>
      <c r="N2" s="20" t="s">
        <v>2</v>
      </c>
      <c r="O2" s="20" t="s">
        <v>3</v>
      </c>
      <c r="P2" s="20" t="s">
        <v>4</v>
      </c>
      <c r="Q2" s="20" t="s">
        <v>5</v>
      </c>
      <c r="R2" s="20" t="s">
        <v>6</v>
      </c>
      <c r="S2" s="21" t="s">
        <v>7</v>
      </c>
    </row>
    <row r="3" spans="1:19" ht="34.5">
      <c r="A3" s="22" t="s">
        <v>8</v>
      </c>
      <c r="B3" s="60" t="s">
        <v>23</v>
      </c>
      <c r="C3" s="61"/>
      <c r="D3" s="5"/>
      <c r="E3" s="6" t="s">
        <v>30</v>
      </c>
      <c r="F3" s="6" t="s">
        <v>31</v>
      </c>
      <c r="G3" s="6" t="s">
        <v>31</v>
      </c>
      <c r="H3" s="6" t="s">
        <v>30</v>
      </c>
      <c r="I3" s="6" t="s">
        <v>30</v>
      </c>
      <c r="J3" s="7" t="s">
        <v>32</v>
      </c>
      <c r="K3" s="33" t="s">
        <v>33</v>
      </c>
      <c r="L3" s="30">
        <v>5</v>
      </c>
      <c r="M3" s="14">
        <v>2</v>
      </c>
      <c r="N3" s="14">
        <v>0</v>
      </c>
      <c r="O3" s="15">
        <f>3*L3+1*M3</f>
        <v>17</v>
      </c>
      <c r="P3" s="14">
        <v>8</v>
      </c>
      <c r="Q3" s="14">
        <v>1</v>
      </c>
      <c r="R3" s="16">
        <f aca="true" t="shared" si="0" ref="R3:R10">P3-Q3</f>
        <v>7</v>
      </c>
      <c r="S3" s="23">
        <v>2</v>
      </c>
    </row>
    <row r="4" spans="1:19" ht="34.5">
      <c r="A4" s="22" t="s">
        <v>10</v>
      </c>
      <c r="B4" s="60" t="s">
        <v>18</v>
      </c>
      <c r="C4" s="61"/>
      <c r="D4" s="8" t="s">
        <v>52</v>
      </c>
      <c r="E4" s="9"/>
      <c r="F4" s="10" t="s">
        <v>53</v>
      </c>
      <c r="G4" s="10" t="s">
        <v>54</v>
      </c>
      <c r="H4" s="10" t="s">
        <v>55</v>
      </c>
      <c r="I4" s="10" t="s">
        <v>56</v>
      </c>
      <c r="J4" s="10" t="s">
        <v>34</v>
      </c>
      <c r="K4" s="34" t="s">
        <v>30</v>
      </c>
      <c r="L4" s="30">
        <v>1</v>
      </c>
      <c r="M4" s="14">
        <v>1</v>
      </c>
      <c r="N4" s="14">
        <v>5</v>
      </c>
      <c r="O4" s="15">
        <f aca="true" t="shared" si="1" ref="O4:O10">3*L4+1*M4</f>
        <v>4</v>
      </c>
      <c r="P4" s="14">
        <v>4</v>
      </c>
      <c r="Q4" s="14">
        <v>21</v>
      </c>
      <c r="R4" s="16">
        <f t="shared" si="0"/>
        <v>-17</v>
      </c>
      <c r="S4" s="23">
        <v>7</v>
      </c>
    </row>
    <row r="5" spans="1:19" ht="34.5">
      <c r="A5" s="22" t="s">
        <v>12</v>
      </c>
      <c r="B5" s="60" t="s">
        <v>24</v>
      </c>
      <c r="C5" s="61"/>
      <c r="D5" s="8" t="s">
        <v>31</v>
      </c>
      <c r="E5" s="10" t="s">
        <v>35</v>
      </c>
      <c r="F5" s="9"/>
      <c r="G5" s="10" t="s">
        <v>36</v>
      </c>
      <c r="H5" s="10" t="s">
        <v>62</v>
      </c>
      <c r="I5" s="10" t="s">
        <v>51</v>
      </c>
      <c r="J5" s="11" t="s">
        <v>37</v>
      </c>
      <c r="K5" s="34" t="s">
        <v>30</v>
      </c>
      <c r="L5" s="30">
        <v>4</v>
      </c>
      <c r="M5" s="14">
        <v>1</v>
      </c>
      <c r="N5" s="14">
        <v>2</v>
      </c>
      <c r="O5" s="15">
        <f t="shared" si="1"/>
        <v>13</v>
      </c>
      <c r="P5" s="14">
        <v>14</v>
      </c>
      <c r="Q5" s="14">
        <v>8</v>
      </c>
      <c r="R5" s="16">
        <f t="shared" si="0"/>
        <v>6</v>
      </c>
      <c r="S5" s="23">
        <v>3</v>
      </c>
    </row>
    <row r="6" spans="1:19" ht="34.5">
      <c r="A6" s="22" t="s">
        <v>14</v>
      </c>
      <c r="B6" s="60" t="s">
        <v>25</v>
      </c>
      <c r="C6" s="61"/>
      <c r="D6" s="8" t="s">
        <v>31</v>
      </c>
      <c r="E6" s="10" t="s">
        <v>37</v>
      </c>
      <c r="F6" s="10" t="s">
        <v>59</v>
      </c>
      <c r="G6" s="9"/>
      <c r="H6" s="10" t="s">
        <v>58</v>
      </c>
      <c r="I6" s="10" t="s">
        <v>55</v>
      </c>
      <c r="J6" s="11" t="s">
        <v>51</v>
      </c>
      <c r="K6" s="34" t="s">
        <v>32</v>
      </c>
      <c r="L6" s="30">
        <v>2</v>
      </c>
      <c r="M6" s="14">
        <v>1</v>
      </c>
      <c r="N6" s="14">
        <v>4</v>
      </c>
      <c r="O6" s="15">
        <f t="shared" si="1"/>
        <v>7</v>
      </c>
      <c r="P6" s="14">
        <v>7</v>
      </c>
      <c r="Q6" s="14">
        <v>11</v>
      </c>
      <c r="R6" s="16">
        <f t="shared" si="0"/>
        <v>-4</v>
      </c>
      <c r="S6" s="23">
        <v>5</v>
      </c>
    </row>
    <row r="7" spans="1:19" ht="34.5">
      <c r="A7" s="22" t="s">
        <v>16</v>
      </c>
      <c r="B7" s="60" t="s">
        <v>26</v>
      </c>
      <c r="C7" s="61"/>
      <c r="D7" s="8" t="s">
        <v>51</v>
      </c>
      <c r="E7" s="10" t="s">
        <v>38</v>
      </c>
      <c r="F7" s="10" t="s">
        <v>39</v>
      </c>
      <c r="G7" s="10" t="s">
        <v>33</v>
      </c>
      <c r="H7" s="9"/>
      <c r="I7" s="10" t="s">
        <v>54</v>
      </c>
      <c r="J7" s="10" t="s">
        <v>40</v>
      </c>
      <c r="K7" s="34" t="s">
        <v>51</v>
      </c>
      <c r="L7" s="30">
        <v>4</v>
      </c>
      <c r="M7" s="14">
        <v>0</v>
      </c>
      <c r="N7" s="14">
        <v>3</v>
      </c>
      <c r="O7" s="15">
        <f t="shared" si="1"/>
        <v>12</v>
      </c>
      <c r="P7" s="14">
        <v>14</v>
      </c>
      <c r="Q7" s="14">
        <v>7</v>
      </c>
      <c r="R7" s="16">
        <f t="shared" si="0"/>
        <v>7</v>
      </c>
      <c r="S7" s="23">
        <v>4</v>
      </c>
    </row>
    <row r="8" spans="1:19" ht="34.5">
      <c r="A8" s="22" t="s">
        <v>17</v>
      </c>
      <c r="B8" s="60" t="s">
        <v>27</v>
      </c>
      <c r="C8" s="61"/>
      <c r="D8" s="8" t="s">
        <v>51</v>
      </c>
      <c r="E8" s="10" t="s">
        <v>41</v>
      </c>
      <c r="F8" s="11" t="s">
        <v>30</v>
      </c>
      <c r="G8" s="10" t="s">
        <v>38</v>
      </c>
      <c r="H8" s="10" t="s">
        <v>37</v>
      </c>
      <c r="I8" s="9"/>
      <c r="J8" s="11" t="s">
        <v>42</v>
      </c>
      <c r="K8" s="34" t="s">
        <v>38</v>
      </c>
      <c r="L8" s="30">
        <v>6</v>
      </c>
      <c r="M8" s="14">
        <v>0</v>
      </c>
      <c r="N8" s="14">
        <v>1</v>
      </c>
      <c r="O8" s="15">
        <f t="shared" si="1"/>
        <v>18</v>
      </c>
      <c r="P8" s="14">
        <v>21</v>
      </c>
      <c r="Q8" s="14">
        <v>3</v>
      </c>
      <c r="R8" s="16">
        <f t="shared" si="0"/>
        <v>18</v>
      </c>
      <c r="S8" s="23">
        <v>1</v>
      </c>
    </row>
    <row r="9" spans="1:19" ht="34.5">
      <c r="A9" s="22" t="s">
        <v>19</v>
      </c>
      <c r="B9" s="60" t="s">
        <v>28</v>
      </c>
      <c r="C9" s="61"/>
      <c r="D9" s="8" t="s">
        <v>57</v>
      </c>
      <c r="E9" s="10" t="s">
        <v>34</v>
      </c>
      <c r="F9" s="10" t="s">
        <v>54</v>
      </c>
      <c r="G9" s="10" t="s">
        <v>30</v>
      </c>
      <c r="H9" s="10" t="s">
        <v>60</v>
      </c>
      <c r="I9" s="10" t="s">
        <v>61</v>
      </c>
      <c r="J9" s="9"/>
      <c r="K9" s="34" t="s">
        <v>37</v>
      </c>
      <c r="L9" s="30">
        <v>2</v>
      </c>
      <c r="M9" s="14">
        <v>1</v>
      </c>
      <c r="N9" s="14">
        <v>4</v>
      </c>
      <c r="O9" s="15">
        <f t="shared" si="1"/>
        <v>7</v>
      </c>
      <c r="P9" s="14">
        <v>7</v>
      </c>
      <c r="Q9" s="14">
        <v>15</v>
      </c>
      <c r="R9" s="16">
        <f t="shared" si="0"/>
        <v>-8</v>
      </c>
      <c r="S9" s="23">
        <v>6</v>
      </c>
    </row>
    <row r="10" spans="1:19" ht="35.25" thickBot="1">
      <c r="A10" s="24" t="s">
        <v>21</v>
      </c>
      <c r="B10" s="62" t="s">
        <v>29</v>
      </c>
      <c r="C10" s="63"/>
      <c r="D10" s="12" t="s">
        <v>58</v>
      </c>
      <c r="E10" s="13" t="s">
        <v>51</v>
      </c>
      <c r="F10" s="13" t="s">
        <v>51</v>
      </c>
      <c r="G10" s="13" t="s">
        <v>57</v>
      </c>
      <c r="H10" s="13" t="s">
        <v>30</v>
      </c>
      <c r="I10" s="13" t="s">
        <v>55</v>
      </c>
      <c r="J10" s="13" t="s">
        <v>54</v>
      </c>
      <c r="K10" s="35"/>
      <c r="L10" s="31">
        <v>1</v>
      </c>
      <c r="M10" s="25">
        <v>0</v>
      </c>
      <c r="N10" s="25">
        <v>6</v>
      </c>
      <c r="O10" s="26">
        <f t="shared" si="1"/>
        <v>3</v>
      </c>
      <c r="P10" s="25">
        <v>3</v>
      </c>
      <c r="Q10" s="25">
        <v>12</v>
      </c>
      <c r="R10" s="27">
        <f t="shared" si="0"/>
        <v>-9</v>
      </c>
      <c r="S10" s="28">
        <v>8</v>
      </c>
    </row>
    <row r="11" spans="16:18" ht="13.5">
      <c r="P11" s="1">
        <f>SUM(P3:P10)</f>
        <v>78</v>
      </c>
      <c r="Q11" s="1">
        <f>SUM(Q3:Q10)</f>
        <v>78</v>
      </c>
      <c r="R11" s="1">
        <f>SUM(R3:R10)</f>
        <v>0</v>
      </c>
    </row>
    <row r="12" spans="2:7" ht="66.75" customHeight="1">
      <c r="B12" s="58" t="s">
        <v>242</v>
      </c>
      <c r="C12" s="59"/>
      <c r="D12" s="59"/>
      <c r="E12" s="59"/>
      <c r="F12" s="59"/>
      <c r="G12" s="59"/>
    </row>
  </sheetData>
  <sheetProtection/>
  <mergeCells count="9">
    <mergeCell ref="B12:G12"/>
    <mergeCell ref="B9:C9"/>
    <mergeCell ref="B10:C10"/>
    <mergeCell ref="B3:C3"/>
    <mergeCell ref="B4:C4"/>
    <mergeCell ref="B5:C5"/>
    <mergeCell ref="B6:C6"/>
    <mergeCell ref="B7:C7"/>
    <mergeCell ref="B8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3.00390625" style="1" bestFit="1" customWidth="1"/>
    <col min="2" max="2" width="5.75390625" style="1" customWidth="1"/>
    <col min="3" max="3" width="7.00390625" style="1" customWidth="1"/>
    <col min="4" max="11" width="9.125" style="1" customWidth="1"/>
    <col min="12" max="14" width="4.00390625" style="1" customWidth="1"/>
    <col min="15" max="19" width="5.25390625" style="1" bestFit="1" customWidth="1"/>
    <col min="20" max="16384" width="9.00390625" style="1" customWidth="1"/>
  </cols>
  <sheetData>
    <row r="1" ht="16.5" customHeight="1" thickBot="1">
      <c r="A1" s="36" t="s">
        <v>79</v>
      </c>
    </row>
    <row r="2" spans="1:19" ht="16.5" customHeight="1">
      <c r="A2" s="17"/>
      <c r="B2" s="18"/>
      <c r="C2" s="19"/>
      <c r="D2" s="20" t="s">
        <v>71</v>
      </c>
      <c r="E2" s="20" t="s">
        <v>72</v>
      </c>
      <c r="F2" s="20" t="s">
        <v>73</v>
      </c>
      <c r="G2" s="20" t="s">
        <v>74</v>
      </c>
      <c r="H2" s="20" t="s">
        <v>75</v>
      </c>
      <c r="I2" s="20" t="s">
        <v>76</v>
      </c>
      <c r="J2" s="20" t="s">
        <v>77</v>
      </c>
      <c r="K2" s="32" t="s">
        <v>78</v>
      </c>
      <c r="L2" s="29" t="s">
        <v>0</v>
      </c>
      <c r="M2" s="20" t="s">
        <v>1</v>
      </c>
      <c r="N2" s="20" t="s">
        <v>2</v>
      </c>
      <c r="O2" s="20" t="s">
        <v>3</v>
      </c>
      <c r="P2" s="20" t="s">
        <v>4</v>
      </c>
      <c r="Q2" s="20" t="s">
        <v>5</v>
      </c>
      <c r="R2" s="20" t="s">
        <v>6</v>
      </c>
      <c r="S2" s="21" t="s">
        <v>7</v>
      </c>
    </row>
    <row r="3" spans="1:19" ht="27">
      <c r="A3" s="22" t="s">
        <v>8</v>
      </c>
      <c r="B3" s="60" t="s">
        <v>64</v>
      </c>
      <c r="C3" s="61"/>
      <c r="D3" s="2"/>
      <c r="E3" s="3" t="s">
        <v>80</v>
      </c>
      <c r="F3" s="3" t="s">
        <v>81</v>
      </c>
      <c r="G3" s="3" t="s">
        <v>82</v>
      </c>
      <c r="H3" s="3" t="s">
        <v>83</v>
      </c>
      <c r="I3" s="3" t="s">
        <v>84</v>
      </c>
      <c r="J3" s="3" t="s">
        <v>85</v>
      </c>
      <c r="K3" s="38" t="s">
        <v>81</v>
      </c>
      <c r="L3" s="30">
        <v>4</v>
      </c>
      <c r="M3" s="14">
        <v>1</v>
      </c>
      <c r="N3" s="14">
        <v>2</v>
      </c>
      <c r="O3" s="15">
        <f>3*L3+1*M3</f>
        <v>13</v>
      </c>
      <c r="P3" s="14">
        <v>11</v>
      </c>
      <c r="Q3" s="14">
        <v>10</v>
      </c>
      <c r="R3" s="16">
        <f aca="true" t="shared" si="0" ref="R3:R10">P3-Q3</f>
        <v>1</v>
      </c>
      <c r="S3" s="23">
        <v>4</v>
      </c>
    </row>
    <row r="4" spans="1:19" ht="27">
      <c r="A4" s="22" t="s">
        <v>10</v>
      </c>
      <c r="B4" s="60" t="s">
        <v>65</v>
      </c>
      <c r="C4" s="61"/>
      <c r="D4" s="3" t="s">
        <v>81</v>
      </c>
      <c r="E4" s="4"/>
      <c r="F4" s="3" t="s">
        <v>86</v>
      </c>
      <c r="G4" s="3" t="s">
        <v>87</v>
      </c>
      <c r="H4" s="3" t="s">
        <v>88</v>
      </c>
      <c r="I4" s="3" t="s">
        <v>81</v>
      </c>
      <c r="J4" s="3" t="s">
        <v>89</v>
      </c>
      <c r="K4" s="38" t="s">
        <v>83</v>
      </c>
      <c r="L4" s="30">
        <v>6</v>
      </c>
      <c r="M4" s="14">
        <v>1</v>
      </c>
      <c r="N4" s="14">
        <v>0</v>
      </c>
      <c r="O4" s="15">
        <f aca="true" t="shared" si="1" ref="O4:O10">3*L4+1*M4</f>
        <v>19</v>
      </c>
      <c r="P4" s="14">
        <v>23</v>
      </c>
      <c r="Q4" s="14">
        <v>3</v>
      </c>
      <c r="R4" s="16">
        <f t="shared" si="0"/>
        <v>20</v>
      </c>
      <c r="S4" s="23">
        <v>1</v>
      </c>
    </row>
    <row r="5" spans="1:19" ht="27">
      <c r="A5" s="22" t="s">
        <v>12</v>
      </c>
      <c r="B5" s="60" t="s">
        <v>66</v>
      </c>
      <c r="C5" s="61"/>
      <c r="D5" s="3" t="s">
        <v>80</v>
      </c>
      <c r="E5" s="3" t="s">
        <v>97</v>
      </c>
      <c r="F5" s="4"/>
      <c r="G5" s="3" t="s">
        <v>98</v>
      </c>
      <c r="H5" s="3" t="s">
        <v>80</v>
      </c>
      <c r="I5" s="3" t="s">
        <v>91</v>
      </c>
      <c r="J5" s="3" t="s">
        <v>99</v>
      </c>
      <c r="K5" s="38" t="s">
        <v>95</v>
      </c>
      <c r="L5" s="30">
        <v>1</v>
      </c>
      <c r="M5" s="14">
        <v>0</v>
      </c>
      <c r="N5" s="14">
        <v>6</v>
      </c>
      <c r="O5" s="15">
        <f t="shared" si="1"/>
        <v>3</v>
      </c>
      <c r="P5" s="14">
        <v>5</v>
      </c>
      <c r="Q5" s="14">
        <v>22</v>
      </c>
      <c r="R5" s="16">
        <f t="shared" si="0"/>
        <v>-17</v>
      </c>
      <c r="S5" s="23">
        <v>7</v>
      </c>
    </row>
    <row r="6" spans="1:19" ht="27">
      <c r="A6" s="22" t="s">
        <v>14</v>
      </c>
      <c r="B6" s="60" t="s">
        <v>67</v>
      </c>
      <c r="C6" s="61"/>
      <c r="D6" s="3" t="s">
        <v>88</v>
      </c>
      <c r="E6" s="3" t="s">
        <v>100</v>
      </c>
      <c r="F6" s="3" t="s">
        <v>101</v>
      </c>
      <c r="G6" s="4"/>
      <c r="H6" s="3" t="s">
        <v>96</v>
      </c>
      <c r="I6" s="3" t="s">
        <v>83</v>
      </c>
      <c r="J6" s="3" t="s">
        <v>81</v>
      </c>
      <c r="K6" s="38" t="s">
        <v>96</v>
      </c>
      <c r="L6" s="30">
        <v>6</v>
      </c>
      <c r="M6" s="14">
        <v>0</v>
      </c>
      <c r="N6" s="14">
        <v>1</v>
      </c>
      <c r="O6" s="15">
        <f t="shared" si="1"/>
        <v>18</v>
      </c>
      <c r="P6" s="14">
        <v>40</v>
      </c>
      <c r="Q6" s="14">
        <v>4</v>
      </c>
      <c r="R6" s="16">
        <f t="shared" si="0"/>
        <v>36</v>
      </c>
      <c r="S6" s="23">
        <v>2</v>
      </c>
    </row>
    <row r="7" spans="1:19" ht="27">
      <c r="A7" s="22" t="s">
        <v>16</v>
      </c>
      <c r="B7" s="60" t="s">
        <v>13</v>
      </c>
      <c r="C7" s="61"/>
      <c r="D7" s="3" t="s">
        <v>94</v>
      </c>
      <c r="E7" s="3" t="s">
        <v>82</v>
      </c>
      <c r="F7" s="3" t="s">
        <v>81</v>
      </c>
      <c r="G7" s="3" t="s">
        <v>93</v>
      </c>
      <c r="H7" s="4"/>
      <c r="I7" s="3" t="s">
        <v>94</v>
      </c>
      <c r="J7" s="3" t="s">
        <v>102</v>
      </c>
      <c r="K7" s="38" t="s">
        <v>95</v>
      </c>
      <c r="L7" s="30">
        <v>2</v>
      </c>
      <c r="M7" s="14">
        <v>0</v>
      </c>
      <c r="N7" s="14">
        <v>5</v>
      </c>
      <c r="O7" s="15">
        <f t="shared" si="1"/>
        <v>6</v>
      </c>
      <c r="P7" s="14">
        <v>3</v>
      </c>
      <c r="Q7" s="14">
        <v>26</v>
      </c>
      <c r="R7" s="16">
        <f t="shared" si="0"/>
        <v>-23</v>
      </c>
      <c r="S7" s="23">
        <v>6</v>
      </c>
    </row>
    <row r="8" spans="1:19" ht="27">
      <c r="A8" s="22" t="s">
        <v>17</v>
      </c>
      <c r="B8" s="60" t="s">
        <v>68</v>
      </c>
      <c r="C8" s="61"/>
      <c r="D8" s="3" t="s">
        <v>103</v>
      </c>
      <c r="E8" s="3" t="s">
        <v>80</v>
      </c>
      <c r="F8" s="3" t="s">
        <v>90</v>
      </c>
      <c r="G8" s="3" t="s">
        <v>94</v>
      </c>
      <c r="H8" s="3" t="s">
        <v>104</v>
      </c>
      <c r="I8" s="4"/>
      <c r="J8" s="3" t="s">
        <v>92</v>
      </c>
      <c r="K8" s="38" t="s">
        <v>95</v>
      </c>
      <c r="L8" s="30">
        <v>3</v>
      </c>
      <c r="M8" s="14">
        <v>0</v>
      </c>
      <c r="N8" s="14">
        <v>4</v>
      </c>
      <c r="O8" s="15">
        <f t="shared" si="1"/>
        <v>9</v>
      </c>
      <c r="P8" s="14">
        <v>7</v>
      </c>
      <c r="Q8" s="14">
        <v>10</v>
      </c>
      <c r="R8" s="16">
        <f t="shared" si="0"/>
        <v>-3</v>
      </c>
      <c r="S8" s="23">
        <v>5</v>
      </c>
    </row>
    <row r="9" spans="1:19" ht="27">
      <c r="A9" s="22" t="s">
        <v>19</v>
      </c>
      <c r="B9" s="60" t="s">
        <v>69</v>
      </c>
      <c r="C9" s="61"/>
      <c r="D9" s="3" t="s">
        <v>85</v>
      </c>
      <c r="E9" s="3" t="s">
        <v>89</v>
      </c>
      <c r="F9" s="3" t="s">
        <v>105</v>
      </c>
      <c r="G9" s="3" t="s">
        <v>80</v>
      </c>
      <c r="H9" s="3" t="s">
        <v>106</v>
      </c>
      <c r="I9" s="3" t="s">
        <v>95</v>
      </c>
      <c r="J9" s="4"/>
      <c r="K9" s="38" t="s">
        <v>90</v>
      </c>
      <c r="L9" s="30">
        <v>4</v>
      </c>
      <c r="M9" s="14">
        <v>2</v>
      </c>
      <c r="N9" s="14">
        <v>1</v>
      </c>
      <c r="O9" s="15">
        <f t="shared" si="1"/>
        <v>14</v>
      </c>
      <c r="P9" s="14">
        <v>11</v>
      </c>
      <c r="Q9" s="14">
        <v>6</v>
      </c>
      <c r="R9" s="16">
        <f t="shared" si="0"/>
        <v>5</v>
      </c>
      <c r="S9" s="23">
        <v>3</v>
      </c>
    </row>
    <row r="10" spans="1:19" ht="27.75" thickBot="1">
      <c r="A10" s="24" t="s">
        <v>21</v>
      </c>
      <c r="B10" s="62" t="s">
        <v>70</v>
      </c>
      <c r="C10" s="63"/>
      <c r="D10" s="37" t="s">
        <v>80</v>
      </c>
      <c r="E10" s="37" t="s">
        <v>94</v>
      </c>
      <c r="F10" s="37" t="s">
        <v>92</v>
      </c>
      <c r="G10" s="37" t="s">
        <v>93</v>
      </c>
      <c r="H10" s="37" t="s">
        <v>92</v>
      </c>
      <c r="I10" s="37" t="s">
        <v>92</v>
      </c>
      <c r="J10" s="37" t="s">
        <v>91</v>
      </c>
      <c r="K10" s="39"/>
      <c r="L10" s="31">
        <v>0</v>
      </c>
      <c r="M10" s="25">
        <v>0</v>
      </c>
      <c r="N10" s="25">
        <v>7</v>
      </c>
      <c r="O10" s="26">
        <f t="shared" si="1"/>
        <v>0</v>
      </c>
      <c r="P10" s="25">
        <v>1</v>
      </c>
      <c r="Q10" s="25">
        <v>20</v>
      </c>
      <c r="R10" s="27">
        <f t="shared" si="0"/>
        <v>-19</v>
      </c>
      <c r="S10" s="28">
        <v>8</v>
      </c>
    </row>
    <row r="11" spans="16:18" ht="13.5">
      <c r="P11" s="1">
        <f>SUM(P3:P10)</f>
        <v>101</v>
      </c>
      <c r="Q11" s="1">
        <f>SUM(Q3:Q10)</f>
        <v>101</v>
      </c>
      <c r="R11" s="1">
        <f>SUM(R3:R10)</f>
        <v>0</v>
      </c>
    </row>
    <row r="12" spans="3:7" ht="33.75" customHeight="1">
      <c r="C12" s="64" t="s">
        <v>243</v>
      </c>
      <c r="D12" s="65"/>
      <c r="E12" s="65"/>
      <c r="F12" s="65"/>
      <c r="G12" s="65"/>
    </row>
  </sheetData>
  <sheetProtection/>
  <mergeCells count="9">
    <mergeCell ref="C12:G12"/>
    <mergeCell ref="B9:C9"/>
    <mergeCell ref="B10:C10"/>
    <mergeCell ref="B3:C3"/>
    <mergeCell ref="B4:C4"/>
    <mergeCell ref="B5:C5"/>
    <mergeCell ref="B6:C6"/>
    <mergeCell ref="B7:C7"/>
    <mergeCell ref="B8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3.00390625" style="1" bestFit="1" customWidth="1"/>
    <col min="2" max="2" width="5.75390625" style="1" customWidth="1"/>
    <col min="3" max="3" width="7.00390625" style="1" customWidth="1"/>
    <col min="4" max="11" width="9.125" style="1" customWidth="1"/>
    <col min="12" max="14" width="4.00390625" style="1" customWidth="1"/>
    <col min="15" max="19" width="5.25390625" style="1" bestFit="1" customWidth="1"/>
    <col min="20" max="16384" width="9.00390625" style="1" customWidth="1"/>
  </cols>
  <sheetData>
    <row r="1" ht="16.5" customHeight="1" thickBot="1">
      <c r="A1" s="36" t="s">
        <v>107</v>
      </c>
    </row>
    <row r="2" spans="1:19" ht="16.5" customHeight="1">
      <c r="A2" s="17"/>
      <c r="B2" s="18"/>
      <c r="C2" s="19"/>
      <c r="D2" s="20" t="s">
        <v>113</v>
      </c>
      <c r="E2" s="20" t="s">
        <v>114</v>
      </c>
      <c r="F2" s="20" t="s">
        <v>115</v>
      </c>
      <c r="G2" s="20" t="s">
        <v>116</v>
      </c>
      <c r="H2" s="20" t="s">
        <v>117</v>
      </c>
      <c r="I2" s="20" t="s">
        <v>118</v>
      </c>
      <c r="J2" s="20" t="s">
        <v>119</v>
      </c>
      <c r="K2" s="32" t="s">
        <v>120</v>
      </c>
      <c r="L2" s="29" t="s">
        <v>0</v>
      </c>
      <c r="M2" s="20" t="s">
        <v>1</v>
      </c>
      <c r="N2" s="20" t="s">
        <v>2</v>
      </c>
      <c r="O2" s="20" t="s">
        <v>3</v>
      </c>
      <c r="P2" s="20" t="s">
        <v>4</v>
      </c>
      <c r="Q2" s="20" t="s">
        <v>5</v>
      </c>
      <c r="R2" s="20" t="s">
        <v>6</v>
      </c>
      <c r="S2" s="21" t="s">
        <v>7</v>
      </c>
    </row>
    <row r="3" spans="1:19" ht="27">
      <c r="A3" s="22" t="s">
        <v>8</v>
      </c>
      <c r="B3" s="60" t="s">
        <v>15</v>
      </c>
      <c r="C3" s="61"/>
      <c r="D3" s="2"/>
      <c r="E3" s="3" t="s">
        <v>121</v>
      </c>
      <c r="F3" s="3" t="s">
        <v>122</v>
      </c>
      <c r="G3" s="3" t="s">
        <v>123</v>
      </c>
      <c r="H3" s="3" t="s">
        <v>122</v>
      </c>
      <c r="I3" s="3" t="s">
        <v>124</v>
      </c>
      <c r="J3" s="3" t="s">
        <v>84</v>
      </c>
      <c r="K3" s="38" t="s">
        <v>88</v>
      </c>
      <c r="L3" s="30">
        <v>4</v>
      </c>
      <c r="M3" s="14">
        <v>0</v>
      </c>
      <c r="N3" s="14">
        <v>3</v>
      </c>
      <c r="O3" s="15">
        <f>3*L3+1*M3</f>
        <v>12</v>
      </c>
      <c r="P3" s="14">
        <v>15</v>
      </c>
      <c r="Q3" s="14">
        <v>20</v>
      </c>
      <c r="R3" s="16">
        <f aca="true" t="shared" si="0" ref="R3:R10">P3-Q3</f>
        <v>-5</v>
      </c>
      <c r="S3" s="23">
        <v>4</v>
      </c>
    </row>
    <row r="4" spans="1:19" ht="27">
      <c r="A4" s="22" t="s">
        <v>10</v>
      </c>
      <c r="B4" s="60" t="s">
        <v>11</v>
      </c>
      <c r="C4" s="61"/>
      <c r="D4" s="3" t="s">
        <v>125</v>
      </c>
      <c r="E4" s="4"/>
      <c r="F4" s="3" t="s">
        <v>126</v>
      </c>
      <c r="G4" s="3" t="s">
        <v>127</v>
      </c>
      <c r="H4" s="3" t="s">
        <v>90</v>
      </c>
      <c r="I4" s="3" t="s">
        <v>86</v>
      </c>
      <c r="J4" s="3" t="s">
        <v>128</v>
      </c>
      <c r="K4" s="38" t="s">
        <v>129</v>
      </c>
      <c r="L4" s="30">
        <v>6</v>
      </c>
      <c r="M4" s="14">
        <v>0</v>
      </c>
      <c r="N4" s="14">
        <v>1</v>
      </c>
      <c r="O4" s="15">
        <f aca="true" t="shared" si="1" ref="O4:O10">3*L4+1*M4</f>
        <v>18</v>
      </c>
      <c r="P4" s="14">
        <v>57</v>
      </c>
      <c r="Q4" s="14">
        <v>13</v>
      </c>
      <c r="R4" s="16">
        <f t="shared" si="0"/>
        <v>44</v>
      </c>
      <c r="S4" s="23">
        <v>2</v>
      </c>
    </row>
    <row r="5" spans="1:19" ht="27">
      <c r="A5" s="22" t="s">
        <v>12</v>
      </c>
      <c r="B5" s="60" t="s">
        <v>108</v>
      </c>
      <c r="C5" s="61"/>
      <c r="D5" s="3" t="s">
        <v>92</v>
      </c>
      <c r="E5" s="3" t="s">
        <v>130</v>
      </c>
      <c r="F5" s="4"/>
      <c r="G5" s="3" t="s">
        <v>131</v>
      </c>
      <c r="H5" s="3" t="s">
        <v>92</v>
      </c>
      <c r="I5" s="3" t="s">
        <v>132</v>
      </c>
      <c r="J5" s="3" t="s">
        <v>133</v>
      </c>
      <c r="K5" s="38" t="s">
        <v>83</v>
      </c>
      <c r="L5" s="30">
        <v>1</v>
      </c>
      <c r="M5" s="14">
        <v>0</v>
      </c>
      <c r="N5" s="14">
        <v>6</v>
      </c>
      <c r="O5" s="15">
        <f t="shared" si="1"/>
        <v>3</v>
      </c>
      <c r="P5" s="14">
        <v>6</v>
      </c>
      <c r="Q5" s="14">
        <v>28</v>
      </c>
      <c r="R5" s="16">
        <f t="shared" si="0"/>
        <v>-22</v>
      </c>
      <c r="S5" s="23">
        <v>7</v>
      </c>
    </row>
    <row r="6" spans="1:19" ht="27">
      <c r="A6" s="22" t="s">
        <v>14</v>
      </c>
      <c r="B6" s="60" t="s">
        <v>109</v>
      </c>
      <c r="C6" s="61"/>
      <c r="D6" s="3" t="s">
        <v>134</v>
      </c>
      <c r="E6" s="3" t="s">
        <v>135</v>
      </c>
      <c r="F6" s="3" t="s">
        <v>136</v>
      </c>
      <c r="G6" s="4"/>
      <c r="H6" s="3" t="s">
        <v>137</v>
      </c>
      <c r="I6" s="3" t="s">
        <v>135</v>
      </c>
      <c r="J6" s="3" t="s">
        <v>106</v>
      </c>
      <c r="K6" s="38" t="s">
        <v>138</v>
      </c>
      <c r="L6" s="30">
        <v>6</v>
      </c>
      <c r="M6" s="14">
        <v>1</v>
      </c>
      <c r="N6" s="14">
        <v>0</v>
      </c>
      <c r="O6" s="15">
        <f t="shared" si="1"/>
        <v>19</v>
      </c>
      <c r="P6" s="14">
        <v>53</v>
      </c>
      <c r="Q6" s="14">
        <v>3</v>
      </c>
      <c r="R6" s="16">
        <f t="shared" si="0"/>
        <v>50</v>
      </c>
      <c r="S6" s="23">
        <v>1</v>
      </c>
    </row>
    <row r="7" spans="1:19" ht="27">
      <c r="A7" s="22" t="s">
        <v>16</v>
      </c>
      <c r="B7" s="60" t="s">
        <v>110</v>
      </c>
      <c r="C7" s="61"/>
      <c r="D7" s="3" t="s">
        <v>92</v>
      </c>
      <c r="E7" s="3" t="s">
        <v>91</v>
      </c>
      <c r="F7" s="3" t="s">
        <v>122</v>
      </c>
      <c r="G7" s="3" t="s">
        <v>137</v>
      </c>
      <c r="H7" s="4"/>
      <c r="I7" s="3" t="s">
        <v>139</v>
      </c>
      <c r="J7" s="3" t="s">
        <v>122</v>
      </c>
      <c r="K7" s="38" t="s">
        <v>101</v>
      </c>
      <c r="L7" s="30">
        <v>4</v>
      </c>
      <c r="M7" s="14">
        <v>1</v>
      </c>
      <c r="N7" s="14">
        <v>2</v>
      </c>
      <c r="O7" s="15">
        <f t="shared" si="1"/>
        <v>13</v>
      </c>
      <c r="P7" s="14">
        <v>20</v>
      </c>
      <c r="Q7" s="14">
        <v>6</v>
      </c>
      <c r="R7" s="16">
        <f t="shared" si="0"/>
        <v>14</v>
      </c>
      <c r="S7" s="23">
        <v>3</v>
      </c>
    </row>
    <row r="8" spans="1:19" ht="27">
      <c r="A8" s="22" t="s">
        <v>17</v>
      </c>
      <c r="B8" s="60" t="s">
        <v>9</v>
      </c>
      <c r="C8" s="61"/>
      <c r="D8" s="3" t="s">
        <v>140</v>
      </c>
      <c r="E8" s="3" t="s">
        <v>141</v>
      </c>
      <c r="F8" s="3" t="s">
        <v>142</v>
      </c>
      <c r="G8" s="3" t="s">
        <v>143</v>
      </c>
      <c r="H8" s="3" t="s">
        <v>130</v>
      </c>
      <c r="I8" s="4"/>
      <c r="J8" s="3" t="s">
        <v>137</v>
      </c>
      <c r="K8" s="38" t="s">
        <v>144</v>
      </c>
      <c r="L8" s="30">
        <v>3</v>
      </c>
      <c r="M8" s="14">
        <v>1</v>
      </c>
      <c r="N8" s="14">
        <v>3</v>
      </c>
      <c r="O8" s="15">
        <f t="shared" si="1"/>
        <v>10</v>
      </c>
      <c r="P8" s="14">
        <v>27</v>
      </c>
      <c r="Q8" s="14">
        <v>29</v>
      </c>
      <c r="R8" s="16">
        <f t="shared" si="0"/>
        <v>-2</v>
      </c>
      <c r="S8" s="23">
        <v>5</v>
      </c>
    </row>
    <row r="9" spans="1:19" ht="27">
      <c r="A9" s="22" t="s">
        <v>19</v>
      </c>
      <c r="B9" s="60" t="s">
        <v>111</v>
      </c>
      <c r="C9" s="61"/>
      <c r="D9" s="3" t="s">
        <v>103</v>
      </c>
      <c r="E9" s="3" t="s">
        <v>145</v>
      </c>
      <c r="F9" s="3" t="s">
        <v>146</v>
      </c>
      <c r="G9" s="3" t="s">
        <v>102</v>
      </c>
      <c r="H9" s="3" t="s">
        <v>92</v>
      </c>
      <c r="I9" s="3" t="s">
        <v>137</v>
      </c>
      <c r="J9" s="4"/>
      <c r="K9" s="38" t="s">
        <v>101</v>
      </c>
      <c r="L9" s="30">
        <v>2</v>
      </c>
      <c r="M9" s="14">
        <v>1</v>
      </c>
      <c r="N9" s="14">
        <v>4</v>
      </c>
      <c r="O9" s="15">
        <f t="shared" si="1"/>
        <v>7</v>
      </c>
      <c r="P9" s="14">
        <v>14</v>
      </c>
      <c r="Q9" s="14">
        <v>31</v>
      </c>
      <c r="R9" s="16">
        <f t="shared" si="0"/>
        <v>-17</v>
      </c>
      <c r="S9" s="23">
        <v>6</v>
      </c>
    </row>
    <row r="10" spans="1:19" ht="27.75" thickBot="1">
      <c r="A10" s="24" t="s">
        <v>21</v>
      </c>
      <c r="B10" s="62" t="s">
        <v>112</v>
      </c>
      <c r="C10" s="63"/>
      <c r="D10" s="37" t="s">
        <v>82</v>
      </c>
      <c r="E10" s="37" t="s">
        <v>147</v>
      </c>
      <c r="F10" s="37" t="s">
        <v>94</v>
      </c>
      <c r="G10" s="37" t="s">
        <v>148</v>
      </c>
      <c r="H10" s="37" t="s">
        <v>98</v>
      </c>
      <c r="I10" s="37" t="s">
        <v>149</v>
      </c>
      <c r="J10" s="37" t="s">
        <v>98</v>
      </c>
      <c r="K10" s="39"/>
      <c r="L10" s="31">
        <v>0</v>
      </c>
      <c r="M10" s="25">
        <v>0</v>
      </c>
      <c r="N10" s="25">
        <v>7</v>
      </c>
      <c r="O10" s="26">
        <f t="shared" si="1"/>
        <v>0</v>
      </c>
      <c r="P10" s="25">
        <v>3</v>
      </c>
      <c r="Q10" s="25">
        <v>65</v>
      </c>
      <c r="R10" s="27">
        <f t="shared" si="0"/>
        <v>-62</v>
      </c>
      <c r="S10" s="28">
        <v>8</v>
      </c>
    </row>
    <row r="11" spans="16:18" ht="13.5">
      <c r="P11" s="1">
        <f>SUM(P3:P10)</f>
        <v>195</v>
      </c>
      <c r="Q11" s="1">
        <f>SUM(Q3:Q10)</f>
        <v>195</v>
      </c>
      <c r="R11" s="1">
        <f>SUM(R3:R10)</f>
        <v>0</v>
      </c>
    </row>
    <row r="12" spans="3:7" ht="48.75" customHeight="1">
      <c r="C12" s="66" t="s">
        <v>244</v>
      </c>
      <c r="D12" s="67"/>
      <c r="E12" s="67"/>
      <c r="F12" s="67"/>
      <c r="G12" s="67"/>
    </row>
  </sheetData>
  <sheetProtection/>
  <mergeCells count="9">
    <mergeCell ref="C12:G12"/>
    <mergeCell ref="B9:C9"/>
    <mergeCell ref="B10:C10"/>
    <mergeCell ref="B3:C3"/>
    <mergeCell ref="B4:C4"/>
    <mergeCell ref="B5:C5"/>
    <mergeCell ref="B6:C6"/>
    <mergeCell ref="B7:C7"/>
    <mergeCell ref="B8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2">
      <selection activeCell="F15" sqref="F15"/>
    </sheetView>
  </sheetViews>
  <sheetFormatPr defaultColWidth="9.00390625" defaultRowHeight="13.5"/>
  <cols>
    <col min="1" max="1" width="3.00390625" style="1" bestFit="1" customWidth="1"/>
    <col min="2" max="2" width="5.75390625" style="1" customWidth="1"/>
    <col min="3" max="3" width="7.00390625" style="1" customWidth="1"/>
    <col min="4" max="10" width="9.125" style="1" customWidth="1"/>
    <col min="11" max="13" width="4.00390625" style="1" customWidth="1"/>
    <col min="14" max="18" width="5.25390625" style="1" bestFit="1" customWidth="1"/>
    <col min="19" max="255" width="9.00390625" style="1" customWidth="1"/>
    <col min="256" max="16384" width="3.00390625" style="1" bestFit="1" customWidth="1"/>
  </cols>
  <sheetData>
    <row r="1" ht="16.5" customHeight="1" thickBot="1">
      <c r="A1" s="36" t="s">
        <v>172</v>
      </c>
    </row>
    <row r="2" spans="1:18" ht="16.5" customHeight="1">
      <c r="A2" s="17"/>
      <c r="B2" s="18"/>
      <c r="C2" s="19"/>
      <c r="D2" s="20" t="s">
        <v>157</v>
      </c>
      <c r="E2" s="20" t="s">
        <v>158</v>
      </c>
      <c r="F2" s="20" t="s">
        <v>159</v>
      </c>
      <c r="G2" s="20" t="s">
        <v>160</v>
      </c>
      <c r="H2" s="20" t="s">
        <v>161</v>
      </c>
      <c r="I2" s="20" t="s">
        <v>162</v>
      </c>
      <c r="J2" s="40" t="s">
        <v>163</v>
      </c>
      <c r="K2" s="42" t="s">
        <v>0</v>
      </c>
      <c r="L2" s="20" t="s">
        <v>1</v>
      </c>
      <c r="M2" s="20" t="s">
        <v>2</v>
      </c>
      <c r="N2" s="20" t="s">
        <v>3</v>
      </c>
      <c r="O2" s="20" t="s">
        <v>4</v>
      </c>
      <c r="P2" s="20" t="s">
        <v>5</v>
      </c>
      <c r="Q2" s="20" t="s">
        <v>6</v>
      </c>
      <c r="R2" s="21" t="s">
        <v>7</v>
      </c>
    </row>
    <row r="3" spans="1:18" ht="27">
      <c r="A3" s="22" t="s">
        <v>8</v>
      </c>
      <c r="B3" s="60" t="s">
        <v>150</v>
      </c>
      <c r="C3" s="61"/>
      <c r="D3" s="2"/>
      <c r="E3" s="3" t="s">
        <v>106</v>
      </c>
      <c r="F3" s="3" t="s">
        <v>164</v>
      </c>
      <c r="G3" s="3" t="s">
        <v>92</v>
      </c>
      <c r="H3" s="3" t="s">
        <v>88</v>
      </c>
      <c r="I3" s="3" t="s">
        <v>96</v>
      </c>
      <c r="J3" s="41" t="s">
        <v>165</v>
      </c>
      <c r="K3" s="43">
        <v>4</v>
      </c>
      <c r="L3" s="14">
        <v>0</v>
      </c>
      <c r="M3" s="14">
        <v>2</v>
      </c>
      <c r="N3" s="15">
        <f>3*K3+1*L3</f>
        <v>12</v>
      </c>
      <c r="O3" s="14">
        <v>30</v>
      </c>
      <c r="P3" s="14">
        <v>6</v>
      </c>
      <c r="Q3" s="16">
        <f aca="true" t="shared" si="0" ref="Q3:Q9">O3-P3</f>
        <v>24</v>
      </c>
      <c r="R3" s="23">
        <v>3</v>
      </c>
    </row>
    <row r="4" spans="1:18" ht="27">
      <c r="A4" s="22" t="s">
        <v>10</v>
      </c>
      <c r="B4" s="60" t="s">
        <v>151</v>
      </c>
      <c r="C4" s="61"/>
      <c r="D4" s="3" t="s">
        <v>102</v>
      </c>
      <c r="E4" s="4"/>
      <c r="F4" s="3" t="s">
        <v>92</v>
      </c>
      <c r="G4" s="3" t="s">
        <v>166</v>
      </c>
      <c r="H4" s="3" t="s">
        <v>125</v>
      </c>
      <c r="I4" s="3" t="s">
        <v>88</v>
      </c>
      <c r="J4" s="41" t="s">
        <v>85</v>
      </c>
      <c r="K4" s="43">
        <v>2</v>
      </c>
      <c r="L4" s="14">
        <v>2</v>
      </c>
      <c r="M4" s="14">
        <v>2</v>
      </c>
      <c r="N4" s="15">
        <f aca="true" t="shared" si="1" ref="N4:N9">3*K4+1*L4</f>
        <v>8</v>
      </c>
      <c r="O4" s="14">
        <v>13</v>
      </c>
      <c r="P4" s="14">
        <v>8</v>
      </c>
      <c r="Q4" s="16">
        <f t="shared" si="0"/>
        <v>5</v>
      </c>
      <c r="R4" s="23">
        <v>4</v>
      </c>
    </row>
    <row r="5" spans="1:18" ht="27">
      <c r="A5" s="22" t="s">
        <v>12</v>
      </c>
      <c r="B5" s="60" t="s">
        <v>152</v>
      </c>
      <c r="C5" s="61"/>
      <c r="D5" s="3" t="s">
        <v>84</v>
      </c>
      <c r="E5" s="3" t="s">
        <v>95</v>
      </c>
      <c r="F5" s="4"/>
      <c r="G5" s="3" t="s">
        <v>146</v>
      </c>
      <c r="H5" s="3" t="s">
        <v>125</v>
      </c>
      <c r="I5" s="3" t="s">
        <v>134</v>
      </c>
      <c r="J5" s="41" t="s">
        <v>88</v>
      </c>
      <c r="K5" s="43">
        <v>6</v>
      </c>
      <c r="L5" s="14">
        <v>0</v>
      </c>
      <c r="M5" s="14">
        <v>0</v>
      </c>
      <c r="N5" s="15">
        <f t="shared" si="1"/>
        <v>18</v>
      </c>
      <c r="O5" s="14">
        <v>28</v>
      </c>
      <c r="P5" s="14">
        <v>3</v>
      </c>
      <c r="Q5" s="16">
        <f t="shared" si="0"/>
        <v>25</v>
      </c>
      <c r="R5" s="23">
        <v>1</v>
      </c>
    </row>
    <row r="6" spans="1:18" ht="27">
      <c r="A6" s="22" t="s">
        <v>14</v>
      </c>
      <c r="B6" s="60" t="s">
        <v>153</v>
      </c>
      <c r="C6" s="61"/>
      <c r="D6" s="3" t="s">
        <v>95</v>
      </c>
      <c r="E6" s="3" t="s">
        <v>166</v>
      </c>
      <c r="F6" s="3" t="s">
        <v>133</v>
      </c>
      <c r="G6" s="4"/>
      <c r="H6" s="3" t="s">
        <v>168</v>
      </c>
      <c r="I6" s="41" t="s">
        <v>88</v>
      </c>
      <c r="J6" s="41" t="s">
        <v>135</v>
      </c>
      <c r="K6" s="43">
        <v>4</v>
      </c>
      <c r="L6" s="14">
        <v>1</v>
      </c>
      <c r="M6" s="14">
        <v>1</v>
      </c>
      <c r="N6" s="15">
        <f t="shared" si="1"/>
        <v>13</v>
      </c>
      <c r="O6" s="14">
        <v>31</v>
      </c>
      <c r="P6" s="14">
        <v>5</v>
      </c>
      <c r="Q6" s="16">
        <f t="shared" si="0"/>
        <v>26</v>
      </c>
      <c r="R6" s="23">
        <v>2</v>
      </c>
    </row>
    <row r="7" spans="1:18" ht="27">
      <c r="A7" s="22" t="s">
        <v>16</v>
      </c>
      <c r="B7" s="60" t="s">
        <v>154</v>
      </c>
      <c r="C7" s="61"/>
      <c r="D7" s="3" t="s">
        <v>82</v>
      </c>
      <c r="E7" s="3" t="s">
        <v>121</v>
      </c>
      <c r="F7" s="3" t="s">
        <v>121</v>
      </c>
      <c r="G7" s="3" t="s">
        <v>169</v>
      </c>
      <c r="H7" s="4"/>
      <c r="I7" s="3" t="s">
        <v>84</v>
      </c>
      <c r="J7" s="41" t="s">
        <v>95</v>
      </c>
      <c r="K7" s="43">
        <v>2</v>
      </c>
      <c r="L7" s="14">
        <v>0</v>
      </c>
      <c r="M7" s="14">
        <v>4</v>
      </c>
      <c r="N7" s="15">
        <f t="shared" si="1"/>
        <v>6</v>
      </c>
      <c r="O7" s="14">
        <v>6</v>
      </c>
      <c r="P7" s="14">
        <v>31</v>
      </c>
      <c r="Q7" s="16">
        <f t="shared" si="0"/>
        <v>-25</v>
      </c>
      <c r="R7" s="23">
        <v>5</v>
      </c>
    </row>
    <row r="8" spans="1:18" ht="27">
      <c r="A8" s="22" t="s">
        <v>17</v>
      </c>
      <c r="B8" s="60" t="s">
        <v>155</v>
      </c>
      <c r="C8" s="61"/>
      <c r="D8" s="3" t="s">
        <v>93</v>
      </c>
      <c r="E8" s="3" t="s">
        <v>82</v>
      </c>
      <c r="F8" s="3" t="s">
        <v>170</v>
      </c>
      <c r="G8" s="3" t="s">
        <v>82</v>
      </c>
      <c r="H8" s="3" t="s">
        <v>103</v>
      </c>
      <c r="I8" s="4"/>
      <c r="J8" s="41" t="s">
        <v>167</v>
      </c>
      <c r="K8" s="43">
        <v>0</v>
      </c>
      <c r="L8" s="14">
        <v>1</v>
      </c>
      <c r="M8" s="14">
        <v>5</v>
      </c>
      <c r="N8" s="15">
        <f t="shared" si="1"/>
        <v>1</v>
      </c>
      <c r="O8" s="14">
        <v>4</v>
      </c>
      <c r="P8" s="14">
        <v>37</v>
      </c>
      <c r="Q8" s="16">
        <f t="shared" si="0"/>
        <v>-33</v>
      </c>
      <c r="R8" s="23">
        <v>7</v>
      </c>
    </row>
    <row r="9" spans="1:18" ht="27.75" thickBot="1">
      <c r="A9" s="24" t="s">
        <v>19</v>
      </c>
      <c r="B9" s="62" t="s">
        <v>156</v>
      </c>
      <c r="C9" s="63"/>
      <c r="D9" s="37" t="s">
        <v>171</v>
      </c>
      <c r="E9" s="37" t="s">
        <v>85</v>
      </c>
      <c r="F9" s="37" t="s">
        <v>82</v>
      </c>
      <c r="G9" s="37" t="s">
        <v>143</v>
      </c>
      <c r="H9" s="37" t="s">
        <v>92</v>
      </c>
      <c r="I9" s="37" t="s">
        <v>167</v>
      </c>
      <c r="J9" s="44"/>
      <c r="K9" s="45">
        <v>0</v>
      </c>
      <c r="L9" s="25">
        <v>2</v>
      </c>
      <c r="M9" s="25">
        <v>4</v>
      </c>
      <c r="N9" s="26">
        <f t="shared" si="1"/>
        <v>2</v>
      </c>
      <c r="O9" s="25">
        <v>6</v>
      </c>
      <c r="P9" s="25">
        <v>28</v>
      </c>
      <c r="Q9" s="27">
        <f t="shared" si="0"/>
        <v>-22</v>
      </c>
      <c r="R9" s="28">
        <v>6</v>
      </c>
    </row>
    <row r="10" spans="15:17" ht="13.5">
      <c r="O10" s="1">
        <f>SUM(O3:O9)</f>
        <v>118</v>
      </c>
      <c r="P10" s="1">
        <f>SUM(P3:P9)</f>
        <v>118</v>
      </c>
      <c r="Q10" s="1">
        <f>SUM(Q3:Q9)</f>
        <v>0</v>
      </c>
    </row>
    <row r="11" spans="3:7" ht="18" customHeight="1">
      <c r="C11" s="67" t="s">
        <v>245</v>
      </c>
      <c r="D11" s="67"/>
      <c r="E11" s="67"/>
      <c r="F11" s="67"/>
      <c r="G11" s="67"/>
    </row>
  </sheetData>
  <sheetProtection/>
  <mergeCells count="8">
    <mergeCell ref="C11:G11"/>
    <mergeCell ref="B9:C9"/>
    <mergeCell ref="B3:C3"/>
    <mergeCell ref="B4:C4"/>
    <mergeCell ref="B5:C5"/>
    <mergeCell ref="B6:C6"/>
    <mergeCell ref="B7:C7"/>
    <mergeCell ref="B8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" width="3.00390625" style="1" bestFit="1" customWidth="1"/>
    <col min="2" max="2" width="5.75390625" style="1" customWidth="1"/>
    <col min="3" max="3" width="7.00390625" style="1" customWidth="1"/>
    <col min="4" max="4" width="3.75390625" style="1" customWidth="1"/>
    <col min="5" max="5" width="1.875" style="1" customWidth="1"/>
    <col min="6" max="7" width="3.75390625" style="1" customWidth="1"/>
    <col min="8" max="8" width="1.875" style="1" customWidth="1"/>
    <col min="9" max="10" width="3.75390625" style="1" customWidth="1"/>
    <col min="11" max="11" width="1.875" style="1" customWidth="1"/>
    <col min="12" max="13" width="3.75390625" style="1" customWidth="1"/>
    <col min="14" max="14" width="1.875" style="1" customWidth="1"/>
    <col min="15" max="16" width="3.75390625" style="1" customWidth="1"/>
    <col min="17" max="17" width="1.875" style="1" customWidth="1"/>
    <col min="18" max="19" width="3.75390625" style="1" customWidth="1"/>
    <col min="20" max="20" width="1.875" style="1" customWidth="1"/>
    <col min="21" max="22" width="3.75390625" style="1" customWidth="1"/>
    <col min="23" max="23" width="1.875" style="1" customWidth="1"/>
    <col min="24" max="24" width="3.75390625" style="1" customWidth="1"/>
    <col min="25" max="27" width="4.00390625" style="1" customWidth="1"/>
    <col min="28" max="30" width="5.25390625" style="1" bestFit="1" customWidth="1"/>
    <col min="31" max="31" width="6.00390625" style="1" bestFit="1" customWidth="1"/>
    <col min="32" max="32" width="5.25390625" style="1" bestFit="1" customWidth="1"/>
    <col min="33" max="16384" width="9.00390625" style="1" customWidth="1"/>
  </cols>
  <sheetData>
    <row r="1" ht="16.5" customHeight="1" thickBot="1">
      <c r="A1" s="36" t="s">
        <v>173</v>
      </c>
    </row>
    <row r="2" spans="1:32" ht="16.5" customHeight="1">
      <c r="A2" s="17"/>
      <c r="B2" s="18"/>
      <c r="C2" s="19"/>
      <c r="D2" s="102" t="s">
        <v>179</v>
      </c>
      <c r="E2" s="103"/>
      <c r="F2" s="104"/>
      <c r="G2" s="102" t="s">
        <v>180</v>
      </c>
      <c r="H2" s="103"/>
      <c r="I2" s="104"/>
      <c r="J2" s="102" t="s">
        <v>181</v>
      </c>
      <c r="K2" s="103"/>
      <c r="L2" s="104"/>
      <c r="M2" s="102" t="s">
        <v>201</v>
      </c>
      <c r="N2" s="103"/>
      <c r="O2" s="104"/>
      <c r="P2" s="102" t="s">
        <v>182</v>
      </c>
      <c r="Q2" s="103"/>
      <c r="R2" s="104"/>
      <c r="S2" s="102" t="s">
        <v>183</v>
      </c>
      <c r="T2" s="103"/>
      <c r="U2" s="104"/>
      <c r="V2" s="102" t="s">
        <v>184</v>
      </c>
      <c r="W2" s="103"/>
      <c r="X2" s="103"/>
      <c r="Y2" s="42" t="s">
        <v>0</v>
      </c>
      <c r="Z2" s="20" t="s">
        <v>1</v>
      </c>
      <c r="AA2" s="20" t="s">
        <v>2</v>
      </c>
      <c r="AB2" s="20" t="s">
        <v>3</v>
      </c>
      <c r="AC2" s="20" t="s">
        <v>4</v>
      </c>
      <c r="AD2" s="20" t="s">
        <v>5</v>
      </c>
      <c r="AE2" s="20" t="s">
        <v>6</v>
      </c>
      <c r="AF2" s="21" t="s">
        <v>7</v>
      </c>
    </row>
    <row r="3" spans="1:32" ht="16.5" customHeight="1">
      <c r="A3" s="91" t="s">
        <v>8</v>
      </c>
      <c r="B3" s="93" t="s">
        <v>174</v>
      </c>
      <c r="C3" s="94"/>
      <c r="D3" s="76"/>
      <c r="E3" s="77"/>
      <c r="F3" s="78"/>
      <c r="G3" s="82" t="s">
        <v>187</v>
      </c>
      <c r="H3" s="83"/>
      <c r="I3" s="57"/>
      <c r="J3" s="82" t="s">
        <v>188</v>
      </c>
      <c r="K3" s="83"/>
      <c r="L3" s="57"/>
      <c r="M3" s="82" t="s">
        <v>187</v>
      </c>
      <c r="N3" s="83"/>
      <c r="O3" s="57"/>
      <c r="P3" s="82" t="s">
        <v>187</v>
      </c>
      <c r="Q3" s="83"/>
      <c r="R3" s="57"/>
      <c r="S3" s="82" t="s">
        <v>187</v>
      </c>
      <c r="T3" s="83"/>
      <c r="U3" s="57"/>
      <c r="V3" s="82" t="s">
        <v>187</v>
      </c>
      <c r="W3" s="83"/>
      <c r="X3" s="57"/>
      <c r="Y3" s="89">
        <v>0</v>
      </c>
      <c r="Z3" s="68">
        <v>1</v>
      </c>
      <c r="AA3" s="68">
        <v>5</v>
      </c>
      <c r="AB3" s="70">
        <f aca="true" t="shared" si="0" ref="AB3:AB15">3*Y3+1*Z3</f>
        <v>1</v>
      </c>
      <c r="AC3" s="68">
        <f>G4+J4+M4+P4+S4+V4</f>
        <v>4</v>
      </c>
      <c r="AD3" s="68">
        <f>I4+L4+O4+R4+U4+X4</f>
        <v>38</v>
      </c>
      <c r="AE3" s="72">
        <f>AC3-AD3</f>
        <v>-34</v>
      </c>
      <c r="AF3" s="74">
        <v>6</v>
      </c>
    </row>
    <row r="4" spans="1:32" ht="17.25" customHeight="1">
      <c r="A4" s="98"/>
      <c r="B4" s="99"/>
      <c r="C4" s="100"/>
      <c r="D4" s="79"/>
      <c r="E4" s="80"/>
      <c r="F4" s="81"/>
      <c r="G4" s="46">
        <v>0</v>
      </c>
      <c r="H4" s="46" t="s">
        <v>185</v>
      </c>
      <c r="I4" s="48">
        <v>2</v>
      </c>
      <c r="J4" s="46">
        <v>4</v>
      </c>
      <c r="K4" s="46" t="s">
        <v>185</v>
      </c>
      <c r="L4" s="48">
        <v>4</v>
      </c>
      <c r="M4" s="46">
        <v>0</v>
      </c>
      <c r="N4" s="46" t="s">
        <v>185</v>
      </c>
      <c r="O4" s="48">
        <v>4</v>
      </c>
      <c r="P4" s="46">
        <v>0</v>
      </c>
      <c r="Q4" s="46" t="s">
        <v>185</v>
      </c>
      <c r="R4" s="48">
        <v>9</v>
      </c>
      <c r="S4" s="46">
        <v>0</v>
      </c>
      <c r="T4" s="46" t="s">
        <v>185</v>
      </c>
      <c r="U4" s="48">
        <v>7</v>
      </c>
      <c r="V4" s="46">
        <v>0</v>
      </c>
      <c r="W4" s="46" t="s">
        <v>185</v>
      </c>
      <c r="X4" s="50">
        <v>12</v>
      </c>
      <c r="Y4" s="97"/>
      <c r="Z4" s="69"/>
      <c r="AA4" s="69"/>
      <c r="AB4" s="71"/>
      <c r="AC4" s="69"/>
      <c r="AD4" s="69"/>
      <c r="AE4" s="73"/>
      <c r="AF4" s="75"/>
    </row>
    <row r="5" spans="1:32" ht="13.5">
      <c r="A5" s="91" t="s">
        <v>10</v>
      </c>
      <c r="B5" s="93" t="s">
        <v>20</v>
      </c>
      <c r="C5" s="94"/>
      <c r="D5" s="82" t="s">
        <v>189</v>
      </c>
      <c r="E5" s="83"/>
      <c r="F5" s="57"/>
      <c r="G5" s="76"/>
      <c r="H5" s="77"/>
      <c r="I5" s="78"/>
      <c r="J5" s="82" t="s">
        <v>189</v>
      </c>
      <c r="K5" s="83"/>
      <c r="L5" s="57"/>
      <c r="M5" s="82" t="s">
        <v>187</v>
      </c>
      <c r="N5" s="83"/>
      <c r="O5" s="57"/>
      <c r="P5" s="82" t="s">
        <v>187</v>
      </c>
      <c r="Q5" s="83"/>
      <c r="R5" s="57"/>
      <c r="S5" s="82" t="s">
        <v>188</v>
      </c>
      <c r="T5" s="83"/>
      <c r="U5" s="57"/>
      <c r="V5" s="82" t="s">
        <v>187</v>
      </c>
      <c r="W5" s="83"/>
      <c r="X5" s="57"/>
      <c r="Y5" s="89">
        <v>2</v>
      </c>
      <c r="Z5" s="68">
        <v>1</v>
      </c>
      <c r="AA5" s="68">
        <v>3</v>
      </c>
      <c r="AB5" s="70">
        <f t="shared" si="0"/>
        <v>7</v>
      </c>
      <c r="AC5" s="68">
        <f>D6+J6+M6+P6+S6+V6</f>
        <v>11</v>
      </c>
      <c r="AD5" s="68">
        <f>F6+L6+O6+R6+U6+X6</f>
        <v>12</v>
      </c>
      <c r="AE5" s="72">
        <f>AC5-AD5</f>
        <v>-1</v>
      </c>
      <c r="AF5" s="74">
        <v>5</v>
      </c>
    </row>
    <row r="6" spans="1:32" ht="13.5">
      <c r="A6" s="98"/>
      <c r="B6" s="99"/>
      <c r="C6" s="100"/>
      <c r="D6" s="46">
        <v>2</v>
      </c>
      <c r="E6" s="46" t="s">
        <v>185</v>
      </c>
      <c r="F6" s="48">
        <v>0</v>
      </c>
      <c r="G6" s="79"/>
      <c r="H6" s="80"/>
      <c r="I6" s="81"/>
      <c r="J6" s="46">
        <v>8</v>
      </c>
      <c r="K6" s="46" t="s">
        <v>185</v>
      </c>
      <c r="L6" s="48">
        <v>0</v>
      </c>
      <c r="M6" s="46">
        <v>0</v>
      </c>
      <c r="N6" s="46" t="s">
        <v>185</v>
      </c>
      <c r="O6" s="48">
        <v>1</v>
      </c>
      <c r="P6" s="46">
        <v>0</v>
      </c>
      <c r="Q6" s="46" t="s">
        <v>185</v>
      </c>
      <c r="R6" s="48">
        <v>7</v>
      </c>
      <c r="S6" s="46">
        <v>1</v>
      </c>
      <c r="T6" s="46" t="s">
        <v>185</v>
      </c>
      <c r="U6" s="48">
        <v>1</v>
      </c>
      <c r="V6" s="46">
        <v>0</v>
      </c>
      <c r="W6" s="46" t="s">
        <v>185</v>
      </c>
      <c r="X6" s="50">
        <v>3</v>
      </c>
      <c r="Y6" s="97"/>
      <c r="Z6" s="69"/>
      <c r="AA6" s="69"/>
      <c r="AB6" s="71"/>
      <c r="AC6" s="69"/>
      <c r="AD6" s="69"/>
      <c r="AE6" s="73"/>
      <c r="AF6" s="75"/>
    </row>
    <row r="7" spans="1:32" ht="13.5">
      <c r="A7" s="91" t="s">
        <v>12</v>
      </c>
      <c r="B7" s="93" t="s">
        <v>175</v>
      </c>
      <c r="C7" s="94"/>
      <c r="D7" s="82" t="s">
        <v>188</v>
      </c>
      <c r="E7" s="83"/>
      <c r="F7" s="57"/>
      <c r="G7" s="82" t="s">
        <v>187</v>
      </c>
      <c r="H7" s="83"/>
      <c r="I7" s="57"/>
      <c r="J7" s="76"/>
      <c r="K7" s="77"/>
      <c r="L7" s="78"/>
      <c r="M7" s="82" t="s">
        <v>187</v>
      </c>
      <c r="N7" s="83"/>
      <c r="O7" s="57"/>
      <c r="P7" s="82" t="s">
        <v>187</v>
      </c>
      <c r="Q7" s="83"/>
      <c r="R7" s="57"/>
      <c r="S7" s="82" t="s">
        <v>187</v>
      </c>
      <c r="T7" s="83"/>
      <c r="U7" s="57"/>
      <c r="V7" s="82" t="s">
        <v>187</v>
      </c>
      <c r="W7" s="83"/>
      <c r="X7" s="57"/>
      <c r="Y7" s="89">
        <v>0</v>
      </c>
      <c r="Z7" s="68">
        <v>1</v>
      </c>
      <c r="AA7" s="68">
        <v>5</v>
      </c>
      <c r="AB7" s="70">
        <f t="shared" si="0"/>
        <v>1</v>
      </c>
      <c r="AC7" s="68">
        <f>D8+G8+M8+P8+S8+V8</f>
        <v>6</v>
      </c>
      <c r="AD7" s="68">
        <f>F8+I8+O8+R8+U8+X8</f>
        <v>46</v>
      </c>
      <c r="AE7" s="72">
        <f>AC7-AD7</f>
        <v>-40</v>
      </c>
      <c r="AF7" s="74">
        <v>7</v>
      </c>
    </row>
    <row r="8" spans="1:32" ht="13.5">
      <c r="A8" s="98"/>
      <c r="B8" s="99"/>
      <c r="C8" s="100"/>
      <c r="D8" s="46">
        <v>4</v>
      </c>
      <c r="E8" s="46" t="s">
        <v>185</v>
      </c>
      <c r="F8" s="48">
        <v>4</v>
      </c>
      <c r="G8" s="46">
        <v>0</v>
      </c>
      <c r="H8" s="46" t="s">
        <v>185</v>
      </c>
      <c r="I8" s="48">
        <v>8</v>
      </c>
      <c r="J8" s="79"/>
      <c r="K8" s="80"/>
      <c r="L8" s="81"/>
      <c r="M8" s="46">
        <v>1</v>
      </c>
      <c r="N8" s="46" t="s">
        <v>185</v>
      </c>
      <c r="O8" s="48">
        <v>5</v>
      </c>
      <c r="P8" s="46">
        <v>0</v>
      </c>
      <c r="Q8" s="46" t="s">
        <v>185</v>
      </c>
      <c r="R8" s="48">
        <v>15</v>
      </c>
      <c r="S8" s="46">
        <v>0</v>
      </c>
      <c r="T8" s="46" t="s">
        <v>185</v>
      </c>
      <c r="U8" s="48">
        <v>6</v>
      </c>
      <c r="V8" s="46">
        <v>1</v>
      </c>
      <c r="W8" s="46" t="s">
        <v>185</v>
      </c>
      <c r="X8" s="50">
        <v>8</v>
      </c>
      <c r="Y8" s="97"/>
      <c r="Z8" s="69"/>
      <c r="AA8" s="69"/>
      <c r="AB8" s="71"/>
      <c r="AC8" s="69"/>
      <c r="AD8" s="69"/>
      <c r="AE8" s="73"/>
      <c r="AF8" s="75"/>
    </row>
    <row r="9" spans="1:32" ht="13.5">
      <c r="A9" s="91" t="s">
        <v>14</v>
      </c>
      <c r="B9" s="93" t="s">
        <v>186</v>
      </c>
      <c r="C9" s="94"/>
      <c r="D9" s="82" t="s">
        <v>189</v>
      </c>
      <c r="E9" s="83"/>
      <c r="F9" s="57"/>
      <c r="G9" s="82" t="s">
        <v>189</v>
      </c>
      <c r="H9" s="83"/>
      <c r="I9" s="57"/>
      <c r="J9" s="82" t="s">
        <v>189</v>
      </c>
      <c r="K9" s="83"/>
      <c r="L9" s="57"/>
      <c r="M9" s="76"/>
      <c r="N9" s="77"/>
      <c r="O9" s="78"/>
      <c r="P9" s="82" t="s">
        <v>187</v>
      </c>
      <c r="Q9" s="83"/>
      <c r="R9" s="57"/>
      <c r="S9" s="82" t="s">
        <v>187</v>
      </c>
      <c r="T9" s="83"/>
      <c r="U9" s="57"/>
      <c r="V9" s="82" t="s">
        <v>189</v>
      </c>
      <c r="W9" s="83"/>
      <c r="X9" s="57"/>
      <c r="Y9" s="89">
        <v>4</v>
      </c>
      <c r="Z9" s="68">
        <v>0</v>
      </c>
      <c r="AA9" s="68">
        <v>2</v>
      </c>
      <c r="AB9" s="70">
        <f t="shared" si="0"/>
        <v>12</v>
      </c>
      <c r="AC9" s="68">
        <f>D10+G10+J10+P10+S10+V10</f>
        <v>16</v>
      </c>
      <c r="AD9" s="68">
        <f>F10+I10+L10+R10+U10+X10</f>
        <v>9</v>
      </c>
      <c r="AE9" s="72">
        <f>AC9-AD9</f>
        <v>7</v>
      </c>
      <c r="AF9" s="74">
        <v>3</v>
      </c>
    </row>
    <row r="10" spans="1:32" ht="13.5">
      <c r="A10" s="98"/>
      <c r="B10" s="99"/>
      <c r="C10" s="100"/>
      <c r="D10" s="46">
        <v>4</v>
      </c>
      <c r="E10" s="46" t="s">
        <v>185</v>
      </c>
      <c r="F10" s="48">
        <v>0</v>
      </c>
      <c r="G10" s="46">
        <v>1</v>
      </c>
      <c r="H10" s="46" t="s">
        <v>185</v>
      </c>
      <c r="I10" s="48">
        <v>0</v>
      </c>
      <c r="J10" s="46">
        <v>5</v>
      </c>
      <c r="K10" s="46" t="s">
        <v>185</v>
      </c>
      <c r="L10" s="48">
        <v>1</v>
      </c>
      <c r="M10" s="79"/>
      <c r="N10" s="80"/>
      <c r="O10" s="81"/>
      <c r="P10" s="46">
        <v>2</v>
      </c>
      <c r="Q10" s="46" t="s">
        <v>185</v>
      </c>
      <c r="R10" s="48">
        <v>4</v>
      </c>
      <c r="S10" s="46">
        <v>3</v>
      </c>
      <c r="T10" s="46" t="s">
        <v>185</v>
      </c>
      <c r="U10" s="48">
        <v>4</v>
      </c>
      <c r="V10" s="46">
        <v>1</v>
      </c>
      <c r="W10" s="46" t="s">
        <v>185</v>
      </c>
      <c r="X10" s="50">
        <v>0</v>
      </c>
      <c r="Y10" s="97"/>
      <c r="Z10" s="69"/>
      <c r="AA10" s="69"/>
      <c r="AB10" s="71"/>
      <c r="AC10" s="69"/>
      <c r="AD10" s="69"/>
      <c r="AE10" s="73"/>
      <c r="AF10" s="75"/>
    </row>
    <row r="11" spans="1:32" ht="13.5">
      <c r="A11" s="91" t="s">
        <v>16</v>
      </c>
      <c r="B11" s="93" t="s">
        <v>176</v>
      </c>
      <c r="C11" s="94"/>
      <c r="D11" s="82" t="s">
        <v>189</v>
      </c>
      <c r="E11" s="83"/>
      <c r="F11" s="57"/>
      <c r="G11" s="82" t="s">
        <v>189</v>
      </c>
      <c r="H11" s="83"/>
      <c r="I11" s="57"/>
      <c r="J11" s="82" t="s">
        <v>189</v>
      </c>
      <c r="K11" s="83"/>
      <c r="L11" s="57"/>
      <c r="M11" s="82" t="s">
        <v>189</v>
      </c>
      <c r="N11" s="83"/>
      <c r="O11" s="57"/>
      <c r="P11" s="76"/>
      <c r="Q11" s="77"/>
      <c r="R11" s="78"/>
      <c r="S11" s="82" t="s">
        <v>189</v>
      </c>
      <c r="T11" s="83"/>
      <c r="U11" s="57"/>
      <c r="V11" s="82" t="s">
        <v>187</v>
      </c>
      <c r="W11" s="83"/>
      <c r="X11" s="57"/>
      <c r="Y11" s="89">
        <v>5</v>
      </c>
      <c r="Z11" s="68">
        <v>0</v>
      </c>
      <c r="AA11" s="68">
        <v>1</v>
      </c>
      <c r="AB11" s="70">
        <f t="shared" si="0"/>
        <v>15</v>
      </c>
      <c r="AC11" s="68">
        <f>D12+G12+J12+M12+S12+V12</f>
        <v>44</v>
      </c>
      <c r="AD11" s="68">
        <f>F12+I12+L12+O12+U12+X12</f>
        <v>4</v>
      </c>
      <c r="AE11" s="72">
        <f>AC11-AD11</f>
        <v>40</v>
      </c>
      <c r="AF11" s="74">
        <v>1</v>
      </c>
    </row>
    <row r="12" spans="1:32" ht="13.5">
      <c r="A12" s="98"/>
      <c r="B12" s="99"/>
      <c r="C12" s="100"/>
      <c r="D12" s="46">
        <v>9</v>
      </c>
      <c r="E12" s="46" t="s">
        <v>185</v>
      </c>
      <c r="F12" s="48">
        <v>0</v>
      </c>
      <c r="G12" s="46">
        <v>7</v>
      </c>
      <c r="H12" s="46" t="s">
        <v>185</v>
      </c>
      <c r="I12" s="48">
        <v>0</v>
      </c>
      <c r="J12" s="46">
        <v>15</v>
      </c>
      <c r="K12" s="46" t="s">
        <v>185</v>
      </c>
      <c r="L12" s="48">
        <v>0</v>
      </c>
      <c r="M12" s="46">
        <v>4</v>
      </c>
      <c r="N12" s="46" t="s">
        <v>185</v>
      </c>
      <c r="O12" s="48">
        <v>2</v>
      </c>
      <c r="P12" s="79"/>
      <c r="Q12" s="80"/>
      <c r="R12" s="81"/>
      <c r="S12" s="46">
        <v>9</v>
      </c>
      <c r="T12" s="46" t="s">
        <v>185</v>
      </c>
      <c r="U12" s="48">
        <v>0</v>
      </c>
      <c r="V12" s="46">
        <v>0</v>
      </c>
      <c r="W12" s="46" t="s">
        <v>185</v>
      </c>
      <c r="X12" s="50">
        <v>2</v>
      </c>
      <c r="Y12" s="97"/>
      <c r="Z12" s="69"/>
      <c r="AA12" s="69"/>
      <c r="AB12" s="71"/>
      <c r="AC12" s="69"/>
      <c r="AD12" s="69"/>
      <c r="AE12" s="73"/>
      <c r="AF12" s="75"/>
    </row>
    <row r="13" spans="1:32" ht="13.5">
      <c r="A13" s="91" t="s">
        <v>17</v>
      </c>
      <c r="B13" s="93" t="s">
        <v>177</v>
      </c>
      <c r="C13" s="94"/>
      <c r="D13" s="82" t="s">
        <v>189</v>
      </c>
      <c r="E13" s="83"/>
      <c r="F13" s="57"/>
      <c r="G13" s="82" t="s">
        <v>188</v>
      </c>
      <c r="H13" s="83"/>
      <c r="I13" s="57"/>
      <c r="J13" s="82" t="s">
        <v>189</v>
      </c>
      <c r="K13" s="83"/>
      <c r="L13" s="57"/>
      <c r="M13" s="82" t="s">
        <v>189</v>
      </c>
      <c r="N13" s="83"/>
      <c r="O13" s="57"/>
      <c r="P13" s="82" t="s">
        <v>187</v>
      </c>
      <c r="Q13" s="83"/>
      <c r="R13" s="57"/>
      <c r="S13" s="76"/>
      <c r="T13" s="77"/>
      <c r="U13" s="78"/>
      <c r="V13" s="82" t="s">
        <v>187</v>
      </c>
      <c r="W13" s="83"/>
      <c r="X13" s="57"/>
      <c r="Y13" s="89">
        <v>3</v>
      </c>
      <c r="Z13" s="68">
        <v>1</v>
      </c>
      <c r="AA13" s="68">
        <v>2</v>
      </c>
      <c r="AB13" s="70">
        <f t="shared" si="0"/>
        <v>10</v>
      </c>
      <c r="AC13" s="68">
        <f>D14+G14+J14+M14+P14+V14</f>
        <v>19</v>
      </c>
      <c r="AD13" s="68">
        <f>F14+I14+L14+O14+R14+X14</f>
        <v>18</v>
      </c>
      <c r="AE13" s="72">
        <f>AC13-AD13</f>
        <v>1</v>
      </c>
      <c r="AF13" s="74">
        <v>4</v>
      </c>
    </row>
    <row r="14" spans="1:32" ht="13.5">
      <c r="A14" s="98"/>
      <c r="B14" s="99"/>
      <c r="C14" s="100"/>
      <c r="D14" s="46">
        <v>7</v>
      </c>
      <c r="E14" s="46" t="s">
        <v>185</v>
      </c>
      <c r="F14" s="48">
        <v>0</v>
      </c>
      <c r="G14" s="46">
        <v>1</v>
      </c>
      <c r="H14" s="46" t="s">
        <v>185</v>
      </c>
      <c r="I14" s="48">
        <v>1</v>
      </c>
      <c r="J14" s="46">
        <v>6</v>
      </c>
      <c r="K14" s="46" t="s">
        <v>185</v>
      </c>
      <c r="L14" s="48">
        <v>0</v>
      </c>
      <c r="M14" s="46">
        <v>4</v>
      </c>
      <c r="N14" s="46" t="s">
        <v>185</v>
      </c>
      <c r="O14" s="48">
        <v>3</v>
      </c>
      <c r="P14" s="46">
        <v>0</v>
      </c>
      <c r="Q14" s="46" t="s">
        <v>185</v>
      </c>
      <c r="R14" s="48">
        <v>9</v>
      </c>
      <c r="S14" s="79"/>
      <c r="T14" s="80"/>
      <c r="U14" s="81"/>
      <c r="V14" s="46">
        <v>1</v>
      </c>
      <c r="W14" s="46" t="s">
        <v>185</v>
      </c>
      <c r="X14" s="50">
        <v>5</v>
      </c>
      <c r="Y14" s="97"/>
      <c r="Z14" s="69"/>
      <c r="AA14" s="69"/>
      <c r="AB14" s="71"/>
      <c r="AC14" s="69"/>
      <c r="AD14" s="69"/>
      <c r="AE14" s="73"/>
      <c r="AF14" s="75"/>
    </row>
    <row r="15" spans="1:32" ht="13.5">
      <c r="A15" s="91" t="s">
        <v>19</v>
      </c>
      <c r="B15" s="93" t="s">
        <v>178</v>
      </c>
      <c r="C15" s="94"/>
      <c r="D15" s="82" t="s">
        <v>189</v>
      </c>
      <c r="E15" s="83"/>
      <c r="F15" s="57"/>
      <c r="G15" s="82" t="s">
        <v>189</v>
      </c>
      <c r="H15" s="83"/>
      <c r="I15" s="57"/>
      <c r="J15" s="82" t="s">
        <v>189</v>
      </c>
      <c r="K15" s="83"/>
      <c r="L15" s="57"/>
      <c r="M15" s="82" t="s">
        <v>187</v>
      </c>
      <c r="N15" s="83"/>
      <c r="O15" s="57"/>
      <c r="P15" s="82" t="s">
        <v>189</v>
      </c>
      <c r="Q15" s="83"/>
      <c r="R15" s="57"/>
      <c r="S15" s="82" t="s">
        <v>189</v>
      </c>
      <c r="T15" s="83"/>
      <c r="U15" s="57"/>
      <c r="V15" s="76"/>
      <c r="W15" s="77"/>
      <c r="X15" s="77"/>
      <c r="Y15" s="89">
        <v>5</v>
      </c>
      <c r="Z15" s="68">
        <v>0</v>
      </c>
      <c r="AA15" s="68">
        <v>1</v>
      </c>
      <c r="AB15" s="70">
        <f t="shared" si="0"/>
        <v>15</v>
      </c>
      <c r="AC15" s="68">
        <f>D16+G16+J16+M16+P16+S16</f>
        <v>30</v>
      </c>
      <c r="AD15" s="68">
        <f>F16+I16+L16+O16+R16+U16</f>
        <v>3</v>
      </c>
      <c r="AE15" s="72">
        <f>AC15-AD15</f>
        <v>27</v>
      </c>
      <c r="AF15" s="74">
        <v>2</v>
      </c>
    </row>
    <row r="16" spans="1:32" ht="14.25" thickBot="1">
      <c r="A16" s="92"/>
      <c r="B16" s="95"/>
      <c r="C16" s="96"/>
      <c r="D16" s="47">
        <v>12</v>
      </c>
      <c r="E16" s="47" t="s">
        <v>185</v>
      </c>
      <c r="F16" s="49">
        <v>0</v>
      </c>
      <c r="G16" s="47">
        <v>3</v>
      </c>
      <c r="H16" s="47" t="s">
        <v>185</v>
      </c>
      <c r="I16" s="49">
        <v>0</v>
      </c>
      <c r="J16" s="47">
        <v>8</v>
      </c>
      <c r="K16" s="47" t="s">
        <v>185</v>
      </c>
      <c r="L16" s="49">
        <v>1</v>
      </c>
      <c r="M16" s="47">
        <v>0</v>
      </c>
      <c r="N16" s="47" t="s">
        <v>185</v>
      </c>
      <c r="O16" s="49">
        <v>1</v>
      </c>
      <c r="P16" s="47">
        <v>2</v>
      </c>
      <c r="Q16" s="47" t="s">
        <v>185</v>
      </c>
      <c r="R16" s="49">
        <v>0</v>
      </c>
      <c r="S16" s="47">
        <v>5</v>
      </c>
      <c r="T16" s="47" t="s">
        <v>185</v>
      </c>
      <c r="U16" s="49">
        <v>1</v>
      </c>
      <c r="V16" s="87"/>
      <c r="W16" s="88"/>
      <c r="X16" s="88"/>
      <c r="Y16" s="90"/>
      <c r="Z16" s="84"/>
      <c r="AA16" s="84"/>
      <c r="AB16" s="101"/>
      <c r="AC16" s="84"/>
      <c r="AD16" s="84"/>
      <c r="AE16" s="85"/>
      <c r="AF16" s="86"/>
    </row>
    <row r="17" spans="29:31" ht="13.5">
      <c r="AC17" s="1">
        <f>SUM(AC3:AC16)</f>
        <v>130</v>
      </c>
      <c r="AD17" s="1">
        <f>SUM(AD3:AD16)</f>
        <v>130</v>
      </c>
      <c r="AE17" s="1">
        <f>SUM(AE3:AE16)</f>
        <v>0</v>
      </c>
    </row>
    <row r="18" spans="3:10" ht="21" customHeight="1">
      <c r="C18" s="67" t="s">
        <v>246</v>
      </c>
      <c r="D18" s="67"/>
      <c r="E18" s="67"/>
      <c r="F18" s="67"/>
      <c r="G18" s="67"/>
      <c r="H18" s="67"/>
      <c r="I18" s="67"/>
      <c r="J18" s="67"/>
    </row>
  </sheetData>
  <sheetProtection/>
  <mergeCells count="127">
    <mergeCell ref="S2:U2"/>
    <mergeCell ref="A9:A10"/>
    <mergeCell ref="B9:C10"/>
    <mergeCell ref="D9:F9"/>
    <mergeCell ref="G9:I9"/>
    <mergeCell ref="J9:L9"/>
    <mergeCell ref="M9:O10"/>
    <mergeCell ref="A7:A8"/>
    <mergeCell ref="B7:C8"/>
    <mergeCell ref="G2:I2"/>
    <mergeCell ref="J2:L2"/>
    <mergeCell ref="M2:O2"/>
    <mergeCell ref="P2:R2"/>
    <mergeCell ref="V2:X2"/>
    <mergeCell ref="A3:A4"/>
    <mergeCell ref="B3:C4"/>
    <mergeCell ref="D3:F4"/>
    <mergeCell ref="G3:I3"/>
    <mergeCell ref="J3:L3"/>
    <mergeCell ref="M3:O3"/>
    <mergeCell ref="P3:R3"/>
    <mergeCell ref="S3:U3"/>
    <mergeCell ref="D2:F2"/>
    <mergeCell ref="AA3:AA4"/>
    <mergeCell ref="AB3:AB4"/>
    <mergeCell ref="M5:O5"/>
    <mergeCell ref="C18:J18"/>
    <mergeCell ref="AF3:AF4"/>
    <mergeCell ref="A5:A6"/>
    <mergeCell ref="B5:C6"/>
    <mergeCell ref="D5:F5"/>
    <mergeCell ref="G5:I6"/>
    <mergeCell ref="J5:L5"/>
    <mergeCell ref="P5:R5"/>
    <mergeCell ref="V3:X3"/>
    <mergeCell ref="Y3:Y4"/>
    <mergeCell ref="Z3:Z4"/>
    <mergeCell ref="AC7:AC8"/>
    <mergeCell ref="AC3:AC4"/>
    <mergeCell ref="AD3:AD4"/>
    <mergeCell ref="AE3:AE4"/>
    <mergeCell ref="AF5:AF6"/>
    <mergeCell ref="S5:U5"/>
    <mergeCell ref="V5:X5"/>
    <mergeCell ref="Y5:Y6"/>
    <mergeCell ref="Z5:Z6"/>
    <mergeCell ref="AA5:AA6"/>
    <mergeCell ref="AB5:AB6"/>
    <mergeCell ref="AC5:AC6"/>
    <mergeCell ref="AD5:AD6"/>
    <mergeCell ref="AE5:AE6"/>
    <mergeCell ref="AD7:AD8"/>
    <mergeCell ref="AE7:AE8"/>
    <mergeCell ref="AF7:AF8"/>
    <mergeCell ref="P7:R7"/>
    <mergeCell ref="S7:U7"/>
    <mergeCell ref="V7:X7"/>
    <mergeCell ref="Y7:Y8"/>
    <mergeCell ref="Z7:Z8"/>
    <mergeCell ref="AA7:AA8"/>
    <mergeCell ref="AB7:AB8"/>
    <mergeCell ref="AE9:AE10"/>
    <mergeCell ref="AF9:AF10"/>
    <mergeCell ref="P9:R9"/>
    <mergeCell ref="S9:U9"/>
    <mergeCell ref="V9:X9"/>
    <mergeCell ref="Y9:Y10"/>
    <mergeCell ref="Z9:Z10"/>
    <mergeCell ref="AA9:AA10"/>
    <mergeCell ref="AB9:AB10"/>
    <mergeCell ref="AC9:AC10"/>
    <mergeCell ref="AD9:AD10"/>
    <mergeCell ref="J11:L11"/>
    <mergeCell ref="M11:O11"/>
    <mergeCell ref="D7:F7"/>
    <mergeCell ref="G7:I7"/>
    <mergeCell ref="J7:L8"/>
    <mergeCell ref="M7:O7"/>
    <mergeCell ref="A11:A12"/>
    <mergeCell ref="B11:C12"/>
    <mergeCell ref="D11:F11"/>
    <mergeCell ref="G11:I11"/>
    <mergeCell ref="J13:L13"/>
    <mergeCell ref="M13:O13"/>
    <mergeCell ref="AA15:AA16"/>
    <mergeCell ref="AB15:AB16"/>
    <mergeCell ref="A13:A14"/>
    <mergeCell ref="B13:C14"/>
    <mergeCell ref="D13:F13"/>
    <mergeCell ref="G13:I13"/>
    <mergeCell ref="AB13:AB14"/>
    <mergeCell ref="AC13:AC14"/>
    <mergeCell ref="P13:R13"/>
    <mergeCell ref="S13:U14"/>
    <mergeCell ref="V13:X13"/>
    <mergeCell ref="Y13:Y14"/>
    <mergeCell ref="Z13:Z14"/>
    <mergeCell ref="AD13:AD14"/>
    <mergeCell ref="AE13:AE14"/>
    <mergeCell ref="AF13:AF14"/>
    <mergeCell ref="A15:A16"/>
    <mergeCell ref="B15:C16"/>
    <mergeCell ref="D15:F15"/>
    <mergeCell ref="G15:I15"/>
    <mergeCell ref="J15:L15"/>
    <mergeCell ref="M15:O15"/>
    <mergeCell ref="AA13:AA14"/>
    <mergeCell ref="AD15:AD16"/>
    <mergeCell ref="AE15:AE16"/>
    <mergeCell ref="AF15:AF16"/>
    <mergeCell ref="P15:R15"/>
    <mergeCell ref="S15:U15"/>
    <mergeCell ref="V15:X16"/>
    <mergeCell ref="Y15:Y16"/>
    <mergeCell ref="Z15:Z16"/>
    <mergeCell ref="AC15:AC16"/>
    <mergeCell ref="AE11:AE12"/>
    <mergeCell ref="AF11:AF12"/>
    <mergeCell ref="P11:R12"/>
    <mergeCell ref="S11:U11"/>
    <mergeCell ref="V11:X11"/>
    <mergeCell ref="Y11:Y12"/>
    <mergeCell ref="Z11:Z12"/>
    <mergeCell ref="AA11:AA12"/>
    <mergeCell ref="AB11:AB12"/>
    <mergeCell ref="AC11:AC12"/>
    <mergeCell ref="AD11:AD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3.00390625" style="1" bestFit="1" customWidth="1"/>
    <col min="2" max="2" width="5.75390625" style="1" customWidth="1"/>
    <col min="3" max="3" width="7.00390625" style="1" customWidth="1"/>
    <col min="4" max="4" width="3.75390625" style="1" customWidth="1"/>
    <col min="5" max="5" width="1.875" style="1" customWidth="1"/>
    <col min="6" max="7" width="3.75390625" style="1" customWidth="1"/>
    <col min="8" max="8" width="1.875" style="1" customWidth="1"/>
    <col min="9" max="10" width="3.75390625" style="1" customWidth="1"/>
    <col min="11" max="11" width="1.875" style="1" customWidth="1"/>
    <col min="12" max="13" width="3.75390625" style="1" customWidth="1"/>
    <col min="14" max="14" width="1.875" style="1" customWidth="1"/>
    <col min="15" max="16" width="3.75390625" style="1" customWidth="1"/>
    <col min="17" max="17" width="1.875" style="1" customWidth="1"/>
    <col min="18" max="19" width="3.75390625" style="1" customWidth="1"/>
    <col min="20" max="20" width="1.875" style="1" customWidth="1"/>
    <col min="21" max="22" width="3.75390625" style="1" customWidth="1"/>
    <col min="23" max="23" width="1.875" style="1" customWidth="1"/>
    <col min="24" max="24" width="3.75390625" style="1" customWidth="1"/>
    <col min="25" max="27" width="4.00390625" style="1" customWidth="1"/>
    <col min="28" max="32" width="5.25390625" style="1" bestFit="1" customWidth="1"/>
    <col min="33" max="16384" width="9.00390625" style="1" customWidth="1"/>
  </cols>
  <sheetData>
    <row r="1" ht="16.5" customHeight="1" thickBot="1">
      <c r="A1" s="36" t="s">
        <v>190</v>
      </c>
    </row>
    <row r="2" spans="1:32" ht="16.5" customHeight="1">
      <c r="A2" s="17"/>
      <c r="B2" s="18"/>
      <c r="C2" s="19"/>
      <c r="D2" s="102" t="s">
        <v>197</v>
      </c>
      <c r="E2" s="103"/>
      <c r="F2" s="104"/>
      <c r="G2" s="102" t="s">
        <v>198</v>
      </c>
      <c r="H2" s="103"/>
      <c r="I2" s="104"/>
      <c r="J2" s="102" t="s">
        <v>199</v>
      </c>
      <c r="K2" s="103"/>
      <c r="L2" s="104"/>
      <c r="M2" s="102" t="s">
        <v>200</v>
      </c>
      <c r="N2" s="103"/>
      <c r="O2" s="104"/>
      <c r="P2" s="102" t="s">
        <v>202</v>
      </c>
      <c r="Q2" s="103"/>
      <c r="R2" s="104"/>
      <c r="S2" s="102" t="s">
        <v>203</v>
      </c>
      <c r="T2" s="103"/>
      <c r="U2" s="104"/>
      <c r="V2" s="102" t="s">
        <v>204</v>
      </c>
      <c r="W2" s="103"/>
      <c r="X2" s="103"/>
      <c r="Y2" s="42" t="s">
        <v>0</v>
      </c>
      <c r="Z2" s="20" t="s">
        <v>1</v>
      </c>
      <c r="AA2" s="20" t="s">
        <v>2</v>
      </c>
      <c r="AB2" s="20" t="s">
        <v>3</v>
      </c>
      <c r="AC2" s="20" t="s">
        <v>4</v>
      </c>
      <c r="AD2" s="20" t="s">
        <v>5</v>
      </c>
      <c r="AE2" s="20" t="s">
        <v>6</v>
      </c>
      <c r="AF2" s="21" t="s">
        <v>7</v>
      </c>
    </row>
    <row r="3" spans="1:32" ht="16.5" customHeight="1">
      <c r="A3" s="91" t="s">
        <v>8</v>
      </c>
      <c r="B3" s="93" t="s">
        <v>191</v>
      </c>
      <c r="C3" s="94"/>
      <c r="D3" s="76"/>
      <c r="E3" s="77"/>
      <c r="F3" s="78"/>
      <c r="G3" s="82" t="s">
        <v>205</v>
      </c>
      <c r="H3" s="83"/>
      <c r="I3" s="57"/>
      <c r="J3" s="82" t="s">
        <v>205</v>
      </c>
      <c r="K3" s="83"/>
      <c r="L3" s="57"/>
      <c r="M3" s="82" t="s">
        <v>205</v>
      </c>
      <c r="N3" s="83"/>
      <c r="O3" s="57"/>
      <c r="P3" s="82" t="s">
        <v>205</v>
      </c>
      <c r="Q3" s="83"/>
      <c r="R3" s="57"/>
      <c r="S3" s="82" t="s">
        <v>205</v>
      </c>
      <c r="T3" s="83"/>
      <c r="U3" s="57"/>
      <c r="V3" s="82" t="s">
        <v>205</v>
      </c>
      <c r="W3" s="83"/>
      <c r="X3" s="57"/>
      <c r="Y3" s="89">
        <v>0</v>
      </c>
      <c r="Z3" s="68">
        <v>0</v>
      </c>
      <c r="AA3" s="68">
        <v>6</v>
      </c>
      <c r="AB3" s="70">
        <f aca="true" t="shared" si="0" ref="AB3:AB15">3*Y3+1*Z3</f>
        <v>0</v>
      </c>
      <c r="AC3" s="68">
        <f>G4+J4+M4+P4+S4+V4</f>
        <v>2</v>
      </c>
      <c r="AD3" s="68">
        <f>I4+L4+O4+R4+U4+X4</f>
        <v>53</v>
      </c>
      <c r="AE3" s="72">
        <f>AC3-AD3</f>
        <v>-51</v>
      </c>
      <c r="AF3" s="74">
        <v>7</v>
      </c>
    </row>
    <row r="4" spans="1:32" ht="17.25" customHeight="1">
      <c r="A4" s="98"/>
      <c r="B4" s="99"/>
      <c r="C4" s="100"/>
      <c r="D4" s="79"/>
      <c r="E4" s="80"/>
      <c r="F4" s="81"/>
      <c r="G4" s="46">
        <v>0</v>
      </c>
      <c r="H4" s="46" t="s">
        <v>185</v>
      </c>
      <c r="I4" s="48">
        <v>14</v>
      </c>
      <c r="J4" s="46">
        <v>0</v>
      </c>
      <c r="K4" s="46" t="s">
        <v>185</v>
      </c>
      <c r="L4" s="48">
        <v>12</v>
      </c>
      <c r="M4" s="46">
        <v>0</v>
      </c>
      <c r="N4" s="46" t="s">
        <v>185</v>
      </c>
      <c r="O4" s="48">
        <v>12</v>
      </c>
      <c r="P4" s="46">
        <v>2</v>
      </c>
      <c r="Q4" s="46" t="s">
        <v>185</v>
      </c>
      <c r="R4" s="48">
        <v>5</v>
      </c>
      <c r="S4" s="46">
        <v>0</v>
      </c>
      <c r="T4" s="46" t="s">
        <v>185</v>
      </c>
      <c r="U4" s="48">
        <v>2</v>
      </c>
      <c r="V4" s="46">
        <v>0</v>
      </c>
      <c r="W4" s="46" t="s">
        <v>185</v>
      </c>
      <c r="X4" s="50">
        <v>8</v>
      </c>
      <c r="Y4" s="97"/>
      <c r="Z4" s="69"/>
      <c r="AA4" s="69"/>
      <c r="AB4" s="71"/>
      <c r="AC4" s="69"/>
      <c r="AD4" s="69"/>
      <c r="AE4" s="73"/>
      <c r="AF4" s="75"/>
    </row>
    <row r="5" spans="1:32" ht="13.5">
      <c r="A5" s="91" t="s">
        <v>10</v>
      </c>
      <c r="B5" s="93" t="s">
        <v>192</v>
      </c>
      <c r="C5" s="94"/>
      <c r="D5" s="82" t="s">
        <v>189</v>
      </c>
      <c r="E5" s="83"/>
      <c r="F5" s="57"/>
      <c r="G5" s="76"/>
      <c r="H5" s="77"/>
      <c r="I5" s="78"/>
      <c r="J5" s="82" t="s">
        <v>205</v>
      </c>
      <c r="K5" s="83"/>
      <c r="L5" s="57"/>
      <c r="M5" s="82" t="s">
        <v>205</v>
      </c>
      <c r="N5" s="83"/>
      <c r="O5" s="57"/>
      <c r="P5" s="82" t="s">
        <v>189</v>
      </c>
      <c r="Q5" s="83"/>
      <c r="R5" s="57"/>
      <c r="S5" s="82" t="s">
        <v>188</v>
      </c>
      <c r="T5" s="83"/>
      <c r="U5" s="57"/>
      <c r="V5" s="82" t="s">
        <v>205</v>
      </c>
      <c r="W5" s="83"/>
      <c r="X5" s="57"/>
      <c r="Y5" s="89">
        <v>2</v>
      </c>
      <c r="Z5" s="68">
        <v>1</v>
      </c>
      <c r="AA5" s="68">
        <v>3</v>
      </c>
      <c r="AB5" s="70">
        <f t="shared" si="0"/>
        <v>7</v>
      </c>
      <c r="AC5" s="68">
        <f>D6+J6+M6+P6+S6+V6</f>
        <v>28</v>
      </c>
      <c r="AD5" s="68">
        <f>F6+L6+O6+R6+U6+X6</f>
        <v>23</v>
      </c>
      <c r="AE5" s="72">
        <f>AC5-AD5</f>
        <v>5</v>
      </c>
      <c r="AF5" s="74">
        <v>4</v>
      </c>
    </row>
    <row r="6" spans="1:32" ht="13.5">
      <c r="A6" s="98"/>
      <c r="B6" s="99"/>
      <c r="C6" s="100"/>
      <c r="D6" s="46">
        <v>14</v>
      </c>
      <c r="E6" s="46" t="s">
        <v>185</v>
      </c>
      <c r="F6" s="48">
        <v>0</v>
      </c>
      <c r="G6" s="79"/>
      <c r="H6" s="80"/>
      <c r="I6" s="81"/>
      <c r="J6" s="46">
        <v>1</v>
      </c>
      <c r="K6" s="46" t="s">
        <v>185</v>
      </c>
      <c r="L6" s="48">
        <v>4</v>
      </c>
      <c r="M6" s="46">
        <v>0</v>
      </c>
      <c r="N6" s="46" t="s">
        <v>185</v>
      </c>
      <c r="O6" s="48">
        <v>8</v>
      </c>
      <c r="P6" s="46">
        <v>7</v>
      </c>
      <c r="Q6" s="46" t="s">
        <v>185</v>
      </c>
      <c r="R6" s="48">
        <v>0</v>
      </c>
      <c r="S6" s="46">
        <v>4</v>
      </c>
      <c r="T6" s="46" t="s">
        <v>185</v>
      </c>
      <c r="U6" s="48">
        <v>4</v>
      </c>
      <c r="V6" s="46">
        <v>2</v>
      </c>
      <c r="W6" s="46" t="s">
        <v>185</v>
      </c>
      <c r="X6" s="50">
        <v>7</v>
      </c>
      <c r="Y6" s="97"/>
      <c r="Z6" s="69"/>
      <c r="AA6" s="69"/>
      <c r="AB6" s="71"/>
      <c r="AC6" s="69"/>
      <c r="AD6" s="69"/>
      <c r="AE6" s="73"/>
      <c r="AF6" s="75"/>
    </row>
    <row r="7" spans="1:32" ht="13.5">
      <c r="A7" s="91" t="s">
        <v>12</v>
      </c>
      <c r="B7" s="93" t="s">
        <v>193</v>
      </c>
      <c r="C7" s="94"/>
      <c r="D7" s="82" t="s">
        <v>189</v>
      </c>
      <c r="E7" s="83"/>
      <c r="F7" s="57"/>
      <c r="G7" s="82" t="s">
        <v>189</v>
      </c>
      <c r="H7" s="83"/>
      <c r="I7" s="57"/>
      <c r="J7" s="76"/>
      <c r="K7" s="77"/>
      <c r="L7" s="78"/>
      <c r="M7" s="82" t="s">
        <v>189</v>
      </c>
      <c r="N7" s="83"/>
      <c r="O7" s="57"/>
      <c r="P7" s="82" t="s">
        <v>189</v>
      </c>
      <c r="Q7" s="83"/>
      <c r="R7" s="57"/>
      <c r="S7" s="82" t="s">
        <v>189</v>
      </c>
      <c r="T7" s="83"/>
      <c r="U7" s="57"/>
      <c r="V7" s="82" t="s">
        <v>189</v>
      </c>
      <c r="W7" s="83"/>
      <c r="X7" s="57"/>
      <c r="Y7" s="89">
        <v>6</v>
      </c>
      <c r="Z7" s="68">
        <v>0</v>
      </c>
      <c r="AA7" s="68">
        <v>0</v>
      </c>
      <c r="AB7" s="70">
        <f t="shared" si="0"/>
        <v>18</v>
      </c>
      <c r="AC7" s="68">
        <f>D8+G8+M8+P8+S8+V8</f>
        <v>37</v>
      </c>
      <c r="AD7" s="68">
        <f>F8+I8+O8+R8+U8+X8</f>
        <v>5</v>
      </c>
      <c r="AE7" s="72">
        <f>AC7-AD7</f>
        <v>32</v>
      </c>
      <c r="AF7" s="74">
        <v>1</v>
      </c>
    </row>
    <row r="8" spans="1:32" ht="13.5">
      <c r="A8" s="98"/>
      <c r="B8" s="99"/>
      <c r="C8" s="100"/>
      <c r="D8" s="46">
        <v>12</v>
      </c>
      <c r="E8" s="46" t="s">
        <v>185</v>
      </c>
      <c r="F8" s="48">
        <v>0</v>
      </c>
      <c r="G8" s="46">
        <v>4</v>
      </c>
      <c r="H8" s="46" t="s">
        <v>185</v>
      </c>
      <c r="I8" s="48">
        <v>1</v>
      </c>
      <c r="J8" s="79"/>
      <c r="K8" s="80"/>
      <c r="L8" s="81"/>
      <c r="M8" s="46">
        <v>4</v>
      </c>
      <c r="N8" s="46" t="s">
        <v>185</v>
      </c>
      <c r="O8" s="48">
        <v>2</v>
      </c>
      <c r="P8" s="46">
        <v>7</v>
      </c>
      <c r="Q8" s="46" t="s">
        <v>185</v>
      </c>
      <c r="R8" s="48">
        <v>0</v>
      </c>
      <c r="S8" s="46">
        <v>7</v>
      </c>
      <c r="T8" s="46" t="s">
        <v>185</v>
      </c>
      <c r="U8" s="48">
        <v>0</v>
      </c>
      <c r="V8" s="46">
        <v>3</v>
      </c>
      <c r="W8" s="46" t="s">
        <v>185</v>
      </c>
      <c r="X8" s="50">
        <v>2</v>
      </c>
      <c r="Y8" s="97"/>
      <c r="Z8" s="69"/>
      <c r="AA8" s="69"/>
      <c r="AB8" s="71"/>
      <c r="AC8" s="69"/>
      <c r="AD8" s="69"/>
      <c r="AE8" s="73"/>
      <c r="AF8" s="75"/>
    </row>
    <row r="9" spans="1:32" ht="13.5">
      <c r="A9" s="91" t="s">
        <v>14</v>
      </c>
      <c r="B9" s="93" t="s">
        <v>22</v>
      </c>
      <c r="C9" s="94"/>
      <c r="D9" s="82" t="s">
        <v>189</v>
      </c>
      <c r="E9" s="83"/>
      <c r="F9" s="57"/>
      <c r="G9" s="82" t="s">
        <v>189</v>
      </c>
      <c r="H9" s="83"/>
      <c r="I9" s="57"/>
      <c r="J9" s="82" t="s">
        <v>205</v>
      </c>
      <c r="K9" s="83"/>
      <c r="L9" s="57"/>
      <c r="M9" s="76"/>
      <c r="N9" s="77"/>
      <c r="O9" s="78"/>
      <c r="P9" s="82" t="s">
        <v>189</v>
      </c>
      <c r="Q9" s="83"/>
      <c r="R9" s="57"/>
      <c r="S9" s="82" t="s">
        <v>189</v>
      </c>
      <c r="T9" s="83"/>
      <c r="U9" s="57"/>
      <c r="V9" s="82" t="s">
        <v>188</v>
      </c>
      <c r="W9" s="83"/>
      <c r="X9" s="57"/>
      <c r="Y9" s="89">
        <v>4</v>
      </c>
      <c r="Z9" s="68">
        <v>1</v>
      </c>
      <c r="AA9" s="68">
        <v>1</v>
      </c>
      <c r="AB9" s="70">
        <f t="shared" si="0"/>
        <v>13</v>
      </c>
      <c r="AC9" s="68">
        <f>D10+G10+J10+P10+S10+V10</f>
        <v>35</v>
      </c>
      <c r="AD9" s="68">
        <f>F10+I10+L10+R10+U10+X10</f>
        <v>5</v>
      </c>
      <c r="AE9" s="72">
        <f>AC9-AD9</f>
        <v>30</v>
      </c>
      <c r="AF9" s="74">
        <v>2</v>
      </c>
    </row>
    <row r="10" spans="1:32" ht="13.5">
      <c r="A10" s="98"/>
      <c r="B10" s="99"/>
      <c r="C10" s="100"/>
      <c r="D10" s="46">
        <v>12</v>
      </c>
      <c r="E10" s="46" t="s">
        <v>185</v>
      </c>
      <c r="F10" s="48">
        <v>0</v>
      </c>
      <c r="G10" s="46">
        <v>8</v>
      </c>
      <c r="H10" s="46" t="s">
        <v>185</v>
      </c>
      <c r="I10" s="48">
        <v>0</v>
      </c>
      <c r="J10" s="46">
        <v>2</v>
      </c>
      <c r="K10" s="46" t="s">
        <v>185</v>
      </c>
      <c r="L10" s="48">
        <v>4</v>
      </c>
      <c r="M10" s="79"/>
      <c r="N10" s="80"/>
      <c r="O10" s="81"/>
      <c r="P10" s="46">
        <v>9</v>
      </c>
      <c r="Q10" s="46" t="s">
        <v>185</v>
      </c>
      <c r="R10" s="48">
        <v>0</v>
      </c>
      <c r="S10" s="46">
        <v>3</v>
      </c>
      <c r="T10" s="46" t="s">
        <v>185</v>
      </c>
      <c r="U10" s="48">
        <v>0</v>
      </c>
      <c r="V10" s="46">
        <v>1</v>
      </c>
      <c r="W10" s="46" t="s">
        <v>185</v>
      </c>
      <c r="X10" s="50">
        <v>1</v>
      </c>
      <c r="Y10" s="97"/>
      <c r="Z10" s="69"/>
      <c r="AA10" s="69"/>
      <c r="AB10" s="71"/>
      <c r="AC10" s="69"/>
      <c r="AD10" s="69"/>
      <c r="AE10" s="73"/>
      <c r="AF10" s="75"/>
    </row>
    <row r="11" spans="1:32" ht="13.5">
      <c r="A11" s="91" t="s">
        <v>16</v>
      </c>
      <c r="B11" s="93" t="s">
        <v>194</v>
      </c>
      <c r="C11" s="94"/>
      <c r="D11" s="82" t="s">
        <v>189</v>
      </c>
      <c r="E11" s="83"/>
      <c r="F11" s="57"/>
      <c r="G11" s="82" t="s">
        <v>205</v>
      </c>
      <c r="H11" s="83"/>
      <c r="I11" s="57"/>
      <c r="J11" s="82" t="s">
        <v>205</v>
      </c>
      <c r="K11" s="83"/>
      <c r="L11" s="57"/>
      <c r="M11" s="82" t="s">
        <v>205</v>
      </c>
      <c r="N11" s="83"/>
      <c r="O11" s="57"/>
      <c r="P11" s="76"/>
      <c r="Q11" s="77"/>
      <c r="R11" s="78"/>
      <c r="S11" s="82" t="s">
        <v>205</v>
      </c>
      <c r="T11" s="83"/>
      <c r="U11" s="57"/>
      <c r="V11" s="82" t="s">
        <v>205</v>
      </c>
      <c r="W11" s="83"/>
      <c r="X11" s="57"/>
      <c r="Y11" s="89">
        <v>1</v>
      </c>
      <c r="Z11" s="68">
        <v>0</v>
      </c>
      <c r="AA11" s="68">
        <v>5</v>
      </c>
      <c r="AB11" s="70">
        <f t="shared" si="0"/>
        <v>3</v>
      </c>
      <c r="AC11" s="68">
        <f>D12+G12+J12+M12+S12+V12</f>
        <v>7</v>
      </c>
      <c r="AD11" s="68">
        <f>F12+I12+L12+O12+U12+X12</f>
        <v>32</v>
      </c>
      <c r="AE11" s="72">
        <f>AC11-AD11</f>
        <v>-25</v>
      </c>
      <c r="AF11" s="74">
        <v>6</v>
      </c>
    </row>
    <row r="12" spans="1:32" ht="13.5">
      <c r="A12" s="98"/>
      <c r="B12" s="99"/>
      <c r="C12" s="100"/>
      <c r="D12" s="46">
        <v>5</v>
      </c>
      <c r="E12" s="46" t="s">
        <v>185</v>
      </c>
      <c r="F12" s="48">
        <v>2</v>
      </c>
      <c r="G12" s="46">
        <v>0</v>
      </c>
      <c r="H12" s="46" t="s">
        <v>185</v>
      </c>
      <c r="I12" s="48">
        <v>7</v>
      </c>
      <c r="J12" s="46">
        <v>0</v>
      </c>
      <c r="K12" s="46" t="s">
        <v>185</v>
      </c>
      <c r="L12" s="48">
        <v>7</v>
      </c>
      <c r="M12" s="46">
        <v>0</v>
      </c>
      <c r="N12" s="46" t="s">
        <v>185</v>
      </c>
      <c r="O12" s="48">
        <v>9</v>
      </c>
      <c r="P12" s="79"/>
      <c r="Q12" s="80"/>
      <c r="R12" s="81"/>
      <c r="S12" s="46">
        <v>1</v>
      </c>
      <c r="T12" s="46" t="s">
        <v>185</v>
      </c>
      <c r="U12" s="48">
        <v>4</v>
      </c>
      <c r="V12" s="46">
        <v>1</v>
      </c>
      <c r="W12" s="46" t="s">
        <v>185</v>
      </c>
      <c r="X12" s="50">
        <v>3</v>
      </c>
      <c r="Y12" s="97"/>
      <c r="Z12" s="69"/>
      <c r="AA12" s="69"/>
      <c r="AB12" s="71"/>
      <c r="AC12" s="69"/>
      <c r="AD12" s="69"/>
      <c r="AE12" s="73"/>
      <c r="AF12" s="75"/>
    </row>
    <row r="13" spans="1:32" ht="13.5">
      <c r="A13" s="91" t="s">
        <v>17</v>
      </c>
      <c r="B13" s="93" t="s">
        <v>195</v>
      </c>
      <c r="C13" s="94"/>
      <c r="D13" s="82" t="s">
        <v>189</v>
      </c>
      <c r="E13" s="83"/>
      <c r="F13" s="57"/>
      <c r="G13" s="82" t="s">
        <v>188</v>
      </c>
      <c r="H13" s="83"/>
      <c r="I13" s="57"/>
      <c r="J13" s="82" t="s">
        <v>205</v>
      </c>
      <c r="K13" s="83"/>
      <c r="L13" s="57"/>
      <c r="M13" s="82" t="s">
        <v>205</v>
      </c>
      <c r="N13" s="83"/>
      <c r="O13" s="57"/>
      <c r="P13" s="82" t="s">
        <v>189</v>
      </c>
      <c r="Q13" s="83"/>
      <c r="R13" s="57"/>
      <c r="S13" s="76"/>
      <c r="T13" s="77"/>
      <c r="U13" s="78"/>
      <c r="V13" s="82" t="s">
        <v>205</v>
      </c>
      <c r="W13" s="83"/>
      <c r="X13" s="57"/>
      <c r="Y13" s="89">
        <v>2</v>
      </c>
      <c r="Z13" s="68">
        <v>1</v>
      </c>
      <c r="AA13" s="68">
        <v>3</v>
      </c>
      <c r="AB13" s="70">
        <f t="shared" si="0"/>
        <v>7</v>
      </c>
      <c r="AC13" s="68">
        <f>D14+G14+J14+M14+P14+V14</f>
        <v>10</v>
      </c>
      <c r="AD13" s="68">
        <f>F14+I14+L14+O14+R14+X14</f>
        <v>19</v>
      </c>
      <c r="AE13" s="72">
        <f>AC13-AD13</f>
        <v>-9</v>
      </c>
      <c r="AF13" s="74">
        <v>5</v>
      </c>
    </row>
    <row r="14" spans="1:32" ht="13.5">
      <c r="A14" s="98"/>
      <c r="B14" s="99"/>
      <c r="C14" s="100"/>
      <c r="D14" s="46">
        <v>2</v>
      </c>
      <c r="E14" s="46" t="s">
        <v>185</v>
      </c>
      <c r="F14" s="48">
        <v>0</v>
      </c>
      <c r="G14" s="46">
        <v>4</v>
      </c>
      <c r="H14" s="46" t="s">
        <v>185</v>
      </c>
      <c r="I14" s="48">
        <v>4</v>
      </c>
      <c r="J14" s="46">
        <v>0</v>
      </c>
      <c r="K14" s="46" t="s">
        <v>185</v>
      </c>
      <c r="L14" s="48">
        <v>7</v>
      </c>
      <c r="M14" s="46">
        <v>0</v>
      </c>
      <c r="N14" s="46" t="s">
        <v>185</v>
      </c>
      <c r="O14" s="48">
        <v>3</v>
      </c>
      <c r="P14" s="46">
        <v>4</v>
      </c>
      <c r="Q14" s="46" t="s">
        <v>185</v>
      </c>
      <c r="R14" s="48">
        <v>1</v>
      </c>
      <c r="S14" s="79"/>
      <c r="T14" s="80"/>
      <c r="U14" s="81"/>
      <c r="V14" s="46">
        <v>0</v>
      </c>
      <c r="W14" s="46" t="s">
        <v>185</v>
      </c>
      <c r="X14" s="50">
        <v>4</v>
      </c>
      <c r="Y14" s="97"/>
      <c r="Z14" s="69"/>
      <c r="AA14" s="69"/>
      <c r="AB14" s="71"/>
      <c r="AC14" s="69"/>
      <c r="AD14" s="69"/>
      <c r="AE14" s="73"/>
      <c r="AF14" s="75"/>
    </row>
    <row r="15" spans="1:32" ht="13.5">
      <c r="A15" s="91" t="s">
        <v>19</v>
      </c>
      <c r="B15" s="93" t="s">
        <v>196</v>
      </c>
      <c r="C15" s="94"/>
      <c r="D15" s="82" t="s">
        <v>189</v>
      </c>
      <c r="E15" s="83"/>
      <c r="F15" s="57"/>
      <c r="G15" s="82" t="s">
        <v>189</v>
      </c>
      <c r="H15" s="83"/>
      <c r="I15" s="57"/>
      <c r="J15" s="82" t="s">
        <v>205</v>
      </c>
      <c r="K15" s="83"/>
      <c r="L15" s="57"/>
      <c r="M15" s="82" t="s">
        <v>188</v>
      </c>
      <c r="N15" s="83"/>
      <c r="O15" s="57"/>
      <c r="P15" s="82" t="s">
        <v>189</v>
      </c>
      <c r="Q15" s="83"/>
      <c r="R15" s="57"/>
      <c r="S15" s="82" t="s">
        <v>189</v>
      </c>
      <c r="T15" s="83"/>
      <c r="U15" s="57"/>
      <c r="V15" s="76"/>
      <c r="W15" s="77"/>
      <c r="X15" s="77"/>
      <c r="Y15" s="89">
        <v>4</v>
      </c>
      <c r="Z15" s="68">
        <v>1</v>
      </c>
      <c r="AA15" s="68">
        <v>1</v>
      </c>
      <c r="AB15" s="70">
        <f t="shared" si="0"/>
        <v>13</v>
      </c>
      <c r="AC15" s="68">
        <f>D16+G16+J16+M16+P16+S16</f>
        <v>25</v>
      </c>
      <c r="AD15" s="68">
        <f>F16+I16+L16+O16+R16+U16</f>
        <v>7</v>
      </c>
      <c r="AE15" s="72">
        <f>AC15-AD15</f>
        <v>18</v>
      </c>
      <c r="AF15" s="74">
        <v>3</v>
      </c>
    </row>
    <row r="16" spans="1:32" ht="14.25" thickBot="1">
      <c r="A16" s="92"/>
      <c r="B16" s="95"/>
      <c r="C16" s="96"/>
      <c r="D16" s="47">
        <v>8</v>
      </c>
      <c r="E16" s="47" t="s">
        <v>185</v>
      </c>
      <c r="F16" s="49">
        <v>0</v>
      </c>
      <c r="G16" s="47">
        <v>7</v>
      </c>
      <c r="H16" s="47" t="s">
        <v>185</v>
      </c>
      <c r="I16" s="49">
        <v>2</v>
      </c>
      <c r="J16" s="47">
        <v>2</v>
      </c>
      <c r="K16" s="47" t="s">
        <v>185</v>
      </c>
      <c r="L16" s="49">
        <v>3</v>
      </c>
      <c r="M16" s="47">
        <v>1</v>
      </c>
      <c r="N16" s="47" t="s">
        <v>185</v>
      </c>
      <c r="O16" s="49">
        <v>1</v>
      </c>
      <c r="P16" s="47">
        <v>3</v>
      </c>
      <c r="Q16" s="47" t="s">
        <v>185</v>
      </c>
      <c r="R16" s="49">
        <v>1</v>
      </c>
      <c r="S16" s="47">
        <v>4</v>
      </c>
      <c r="T16" s="47" t="s">
        <v>185</v>
      </c>
      <c r="U16" s="49">
        <v>0</v>
      </c>
      <c r="V16" s="87"/>
      <c r="W16" s="88"/>
      <c r="X16" s="88"/>
      <c r="Y16" s="90"/>
      <c r="Z16" s="84"/>
      <c r="AA16" s="84"/>
      <c r="AB16" s="101"/>
      <c r="AC16" s="84"/>
      <c r="AD16" s="84"/>
      <c r="AE16" s="85"/>
      <c r="AF16" s="86"/>
    </row>
    <row r="17" spans="29:31" ht="13.5">
      <c r="AC17" s="1">
        <f>SUM(AC3:AC16)</f>
        <v>144</v>
      </c>
      <c r="AD17" s="1">
        <f>SUM(AD3:AD16)</f>
        <v>144</v>
      </c>
      <c r="AE17" s="1">
        <f>SUM(AE3:AE16)</f>
        <v>0</v>
      </c>
    </row>
    <row r="18" spans="3:13" ht="13.5">
      <c r="C18" s="67" t="s">
        <v>247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</row>
  </sheetData>
  <sheetProtection/>
  <mergeCells count="127">
    <mergeCell ref="J7:L8"/>
    <mergeCell ref="P7:R7"/>
    <mergeCell ref="S7:U7"/>
    <mergeCell ref="A7:A8"/>
    <mergeCell ref="B7:C8"/>
    <mergeCell ref="D7:F7"/>
    <mergeCell ref="G7:I7"/>
    <mergeCell ref="V3:X3"/>
    <mergeCell ref="D2:F2"/>
    <mergeCell ref="G2:I2"/>
    <mergeCell ref="J2:L2"/>
    <mergeCell ref="M2:O2"/>
    <mergeCell ref="P2:R2"/>
    <mergeCell ref="S2:U2"/>
    <mergeCell ref="C18:M18"/>
    <mergeCell ref="V2:X2"/>
    <mergeCell ref="A3:A4"/>
    <mergeCell ref="B3:C4"/>
    <mergeCell ref="D3:F4"/>
    <mergeCell ref="G3:I3"/>
    <mergeCell ref="J3:L3"/>
    <mergeCell ref="M3:O3"/>
    <mergeCell ref="P3:R3"/>
    <mergeCell ref="S3:U3"/>
    <mergeCell ref="AC3:AC4"/>
    <mergeCell ref="AD3:AD4"/>
    <mergeCell ref="AE5:AE6"/>
    <mergeCell ref="AF5:AF6"/>
    <mergeCell ref="Y3:Y4"/>
    <mergeCell ref="Z3:Z4"/>
    <mergeCell ref="AA3:AA4"/>
    <mergeCell ref="AB3:AB4"/>
    <mergeCell ref="AE3:AE4"/>
    <mergeCell ref="AF3:AF4"/>
    <mergeCell ref="A5:A6"/>
    <mergeCell ref="B5:C6"/>
    <mergeCell ref="D5:F5"/>
    <mergeCell ref="G5:I6"/>
    <mergeCell ref="J5:L5"/>
    <mergeCell ref="P5:R5"/>
    <mergeCell ref="S5:U5"/>
    <mergeCell ref="V5:X5"/>
    <mergeCell ref="AD5:AD6"/>
    <mergeCell ref="AE7:AE8"/>
    <mergeCell ref="AF7:AF8"/>
    <mergeCell ref="Z7:Z8"/>
    <mergeCell ref="AA7:AA8"/>
    <mergeCell ref="AB7:AB8"/>
    <mergeCell ref="AC7:AC8"/>
    <mergeCell ref="AD7:AD8"/>
    <mergeCell ref="Z5:Z6"/>
    <mergeCell ref="AA5:AA6"/>
    <mergeCell ref="AB5:AB6"/>
    <mergeCell ref="AC5:AC6"/>
    <mergeCell ref="Y7:Y8"/>
    <mergeCell ref="M7:O7"/>
    <mergeCell ref="V7:X7"/>
    <mergeCell ref="Y5:Y6"/>
    <mergeCell ref="M5:O5"/>
    <mergeCell ref="J9:L9"/>
    <mergeCell ref="M9:O10"/>
    <mergeCell ref="P9:R9"/>
    <mergeCell ref="S9:U9"/>
    <mergeCell ref="A9:A10"/>
    <mergeCell ref="B9:C10"/>
    <mergeCell ref="D9:F9"/>
    <mergeCell ref="G9:I9"/>
    <mergeCell ref="AE9:AE10"/>
    <mergeCell ref="AF9:AF10"/>
    <mergeCell ref="A11:A12"/>
    <mergeCell ref="B11:C12"/>
    <mergeCell ref="D11:F11"/>
    <mergeCell ref="G11:I11"/>
    <mergeCell ref="J11:L11"/>
    <mergeCell ref="M11:O11"/>
    <mergeCell ref="P11:R12"/>
    <mergeCell ref="V9:X9"/>
    <mergeCell ref="S11:U11"/>
    <mergeCell ref="V11:X11"/>
    <mergeCell ref="Y11:Y12"/>
    <mergeCell ref="AD9:AD10"/>
    <mergeCell ref="Y9:Y10"/>
    <mergeCell ref="Z9:Z10"/>
    <mergeCell ref="AA9:AA10"/>
    <mergeCell ref="AB9:AB10"/>
    <mergeCell ref="AC9:AC10"/>
    <mergeCell ref="Z11:Z12"/>
    <mergeCell ref="Y13:Y14"/>
    <mergeCell ref="A13:A14"/>
    <mergeCell ref="B13:C14"/>
    <mergeCell ref="D13:F13"/>
    <mergeCell ref="G13:I13"/>
    <mergeCell ref="J13:L13"/>
    <mergeCell ref="M13:O13"/>
    <mergeCell ref="J15:L15"/>
    <mergeCell ref="P13:R13"/>
    <mergeCell ref="S13:U14"/>
    <mergeCell ref="V13:X13"/>
    <mergeCell ref="A15:A16"/>
    <mergeCell ref="B15:C16"/>
    <mergeCell ref="D15:F15"/>
    <mergeCell ref="G15:I15"/>
    <mergeCell ref="AE15:AE16"/>
    <mergeCell ref="AF15:AF16"/>
    <mergeCell ref="M15:O15"/>
    <mergeCell ref="P15:R15"/>
    <mergeCell ref="S15:U15"/>
    <mergeCell ref="V15:X16"/>
    <mergeCell ref="Y15:Y16"/>
    <mergeCell ref="Z15:Z16"/>
    <mergeCell ref="AA15:AA16"/>
    <mergeCell ref="AB15:AB16"/>
    <mergeCell ref="AC15:AC16"/>
    <mergeCell ref="AD15:AD16"/>
    <mergeCell ref="AF13:AF14"/>
    <mergeCell ref="Z13:Z14"/>
    <mergeCell ref="AA13:AA14"/>
    <mergeCell ref="AC11:AC12"/>
    <mergeCell ref="AD11:AD12"/>
    <mergeCell ref="AE11:AE12"/>
    <mergeCell ref="AF11:AF12"/>
    <mergeCell ref="AA11:AA12"/>
    <mergeCell ref="AB11:AB12"/>
    <mergeCell ref="AB13:AB14"/>
    <mergeCell ref="AC13:AC14"/>
    <mergeCell ref="AD13:AD14"/>
    <mergeCell ref="AE13:A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G24" sqref="G24"/>
    </sheetView>
  </sheetViews>
  <sheetFormatPr defaultColWidth="9.00390625" defaultRowHeight="13.5"/>
  <cols>
    <col min="1" max="1" width="3.00390625" style="1" bestFit="1" customWidth="1"/>
    <col min="2" max="2" width="5.75390625" style="1" customWidth="1"/>
    <col min="3" max="3" width="7.00390625" style="1" customWidth="1"/>
    <col min="4" max="4" width="3.75390625" style="1" customWidth="1"/>
    <col min="5" max="5" width="1.875" style="1" customWidth="1"/>
    <col min="6" max="7" width="3.75390625" style="1" customWidth="1"/>
    <col min="8" max="8" width="1.875" style="1" customWidth="1"/>
    <col min="9" max="10" width="3.75390625" style="1" customWidth="1"/>
    <col min="11" max="11" width="1.875" style="1" customWidth="1"/>
    <col min="12" max="13" width="3.75390625" style="1" customWidth="1"/>
    <col min="14" max="14" width="1.875" style="1" customWidth="1"/>
    <col min="15" max="16" width="3.75390625" style="1" customWidth="1"/>
    <col min="17" max="17" width="1.875" style="1" customWidth="1"/>
    <col min="18" max="19" width="3.75390625" style="1" customWidth="1"/>
    <col min="20" max="20" width="1.875" style="1" customWidth="1"/>
    <col min="21" max="22" width="3.75390625" style="1" customWidth="1"/>
    <col min="23" max="23" width="1.875" style="1" customWidth="1"/>
    <col min="24" max="24" width="3.75390625" style="1" customWidth="1"/>
    <col min="25" max="27" width="4.00390625" style="1" customWidth="1"/>
    <col min="28" max="32" width="5.25390625" style="1" bestFit="1" customWidth="1"/>
    <col min="33" max="16384" width="9.00390625" style="1" customWidth="1"/>
  </cols>
  <sheetData>
    <row r="1" ht="16.5" customHeight="1" thickBot="1">
      <c r="A1" s="36" t="s">
        <v>206</v>
      </c>
    </row>
    <row r="2" spans="1:32" ht="16.5" customHeight="1">
      <c r="A2" s="17"/>
      <c r="B2" s="18"/>
      <c r="C2" s="19"/>
      <c r="D2" s="102" t="s">
        <v>214</v>
      </c>
      <c r="E2" s="103"/>
      <c r="F2" s="104"/>
      <c r="G2" s="102" t="s">
        <v>215</v>
      </c>
      <c r="H2" s="103"/>
      <c r="I2" s="104"/>
      <c r="J2" s="102" t="s">
        <v>216</v>
      </c>
      <c r="K2" s="103"/>
      <c r="L2" s="104"/>
      <c r="M2" s="102" t="s">
        <v>217</v>
      </c>
      <c r="N2" s="103"/>
      <c r="O2" s="104"/>
      <c r="P2" s="102" t="s">
        <v>218</v>
      </c>
      <c r="Q2" s="103"/>
      <c r="R2" s="104"/>
      <c r="S2" s="102" t="s">
        <v>219</v>
      </c>
      <c r="T2" s="103"/>
      <c r="U2" s="104"/>
      <c r="V2" s="102" t="s">
        <v>220</v>
      </c>
      <c r="W2" s="103"/>
      <c r="X2" s="103"/>
      <c r="Y2" s="42" t="s">
        <v>0</v>
      </c>
      <c r="Z2" s="20" t="s">
        <v>1</v>
      </c>
      <c r="AA2" s="20" t="s">
        <v>2</v>
      </c>
      <c r="AB2" s="20" t="s">
        <v>3</v>
      </c>
      <c r="AC2" s="20" t="s">
        <v>4</v>
      </c>
      <c r="AD2" s="20" t="s">
        <v>5</v>
      </c>
      <c r="AE2" s="20" t="s">
        <v>6</v>
      </c>
      <c r="AF2" s="21" t="s">
        <v>7</v>
      </c>
    </row>
    <row r="3" spans="1:32" ht="16.5" customHeight="1">
      <c r="A3" s="91" t="s">
        <v>8</v>
      </c>
      <c r="B3" s="93" t="s">
        <v>207</v>
      </c>
      <c r="C3" s="94"/>
      <c r="D3" s="76"/>
      <c r="E3" s="77"/>
      <c r="F3" s="78"/>
      <c r="G3" s="82" t="s">
        <v>221</v>
      </c>
      <c r="H3" s="83"/>
      <c r="I3" s="57"/>
      <c r="J3" s="82" t="s">
        <v>205</v>
      </c>
      <c r="K3" s="83"/>
      <c r="L3" s="57"/>
      <c r="M3" s="82" t="s">
        <v>205</v>
      </c>
      <c r="N3" s="83"/>
      <c r="O3" s="57"/>
      <c r="P3" s="82" t="s">
        <v>221</v>
      </c>
      <c r="Q3" s="83"/>
      <c r="R3" s="57"/>
      <c r="S3" s="82" t="s">
        <v>205</v>
      </c>
      <c r="T3" s="83"/>
      <c r="U3" s="57"/>
      <c r="V3" s="82" t="s">
        <v>221</v>
      </c>
      <c r="W3" s="83"/>
      <c r="X3" s="57"/>
      <c r="Y3" s="89">
        <v>3</v>
      </c>
      <c r="Z3" s="68">
        <v>0</v>
      </c>
      <c r="AA3" s="68">
        <v>3</v>
      </c>
      <c r="AB3" s="70">
        <f aca="true" t="shared" si="0" ref="AB3:AB15">3*Y3+1*Z3</f>
        <v>9</v>
      </c>
      <c r="AC3" s="68">
        <f>G4+J4+M4+P4+S4+V4</f>
        <v>25</v>
      </c>
      <c r="AD3" s="68">
        <f>I4+L4+O4+R4+U4+X4</f>
        <v>16</v>
      </c>
      <c r="AE3" s="72">
        <f>AC3-AD3</f>
        <v>9</v>
      </c>
      <c r="AF3" s="74">
        <v>4</v>
      </c>
    </row>
    <row r="4" spans="1:32" ht="17.25" customHeight="1">
      <c r="A4" s="98"/>
      <c r="B4" s="99"/>
      <c r="C4" s="100"/>
      <c r="D4" s="79"/>
      <c r="E4" s="80"/>
      <c r="F4" s="81"/>
      <c r="G4" s="46">
        <v>7</v>
      </c>
      <c r="H4" s="46" t="s">
        <v>185</v>
      </c>
      <c r="I4" s="48">
        <v>0</v>
      </c>
      <c r="J4" s="46">
        <v>0</v>
      </c>
      <c r="K4" s="46" t="s">
        <v>185</v>
      </c>
      <c r="L4" s="48">
        <v>1</v>
      </c>
      <c r="M4" s="46">
        <v>2</v>
      </c>
      <c r="N4" s="46" t="s">
        <v>185</v>
      </c>
      <c r="O4" s="48">
        <v>11</v>
      </c>
      <c r="P4" s="46">
        <v>8</v>
      </c>
      <c r="Q4" s="46" t="s">
        <v>185</v>
      </c>
      <c r="R4" s="48">
        <v>0</v>
      </c>
      <c r="S4" s="46">
        <v>1</v>
      </c>
      <c r="T4" s="46" t="s">
        <v>185</v>
      </c>
      <c r="U4" s="48">
        <v>2</v>
      </c>
      <c r="V4" s="46">
        <v>7</v>
      </c>
      <c r="W4" s="46" t="s">
        <v>185</v>
      </c>
      <c r="X4" s="50">
        <v>2</v>
      </c>
      <c r="Y4" s="97"/>
      <c r="Z4" s="69"/>
      <c r="AA4" s="69"/>
      <c r="AB4" s="71"/>
      <c r="AC4" s="69"/>
      <c r="AD4" s="69"/>
      <c r="AE4" s="73"/>
      <c r="AF4" s="75"/>
    </row>
    <row r="5" spans="1:32" ht="13.5">
      <c r="A5" s="91" t="s">
        <v>10</v>
      </c>
      <c r="B5" s="93" t="s">
        <v>208</v>
      </c>
      <c r="C5" s="94"/>
      <c r="D5" s="82" t="s">
        <v>205</v>
      </c>
      <c r="E5" s="83"/>
      <c r="F5" s="57"/>
      <c r="G5" s="76"/>
      <c r="H5" s="77"/>
      <c r="I5" s="78"/>
      <c r="J5" s="82" t="s">
        <v>205</v>
      </c>
      <c r="K5" s="83"/>
      <c r="L5" s="57"/>
      <c r="M5" s="82" t="s">
        <v>205</v>
      </c>
      <c r="N5" s="83"/>
      <c r="O5" s="57"/>
      <c r="P5" s="82" t="s">
        <v>205</v>
      </c>
      <c r="Q5" s="83"/>
      <c r="R5" s="57"/>
      <c r="S5" s="82" t="s">
        <v>188</v>
      </c>
      <c r="T5" s="83"/>
      <c r="U5" s="57"/>
      <c r="V5" s="82" t="s">
        <v>205</v>
      </c>
      <c r="W5" s="83"/>
      <c r="X5" s="57"/>
      <c r="Y5" s="89">
        <v>0</v>
      </c>
      <c r="Z5" s="68">
        <v>1</v>
      </c>
      <c r="AA5" s="68">
        <v>5</v>
      </c>
      <c r="AB5" s="70">
        <f t="shared" si="0"/>
        <v>1</v>
      </c>
      <c r="AC5" s="68">
        <f>D6+J6+M6+P6+S6+V6</f>
        <v>4</v>
      </c>
      <c r="AD5" s="68">
        <f>F6+L6+O6+R6+U6+X6</f>
        <v>45</v>
      </c>
      <c r="AE5" s="72">
        <f>AC5-AD5</f>
        <v>-41</v>
      </c>
      <c r="AF5" s="74">
        <v>7</v>
      </c>
    </row>
    <row r="6" spans="1:32" ht="13.5">
      <c r="A6" s="98"/>
      <c r="B6" s="99"/>
      <c r="C6" s="100"/>
      <c r="D6" s="46">
        <v>0</v>
      </c>
      <c r="E6" s="46" t="s">
        <v>185</v>
      </c>
      <c r="F6" s="48">
        <v>7</v>
      </c>
      <c r="G6" s="79"/>
      <c r="H6" s="80"/>
      <c r="I6" s="81"/>
      <c r="J6" s="46">
        <v>0</v>
      </c>
      <c r="K6" s="46" t="s">
        <v>185</v>
      </c>
      <c r="L6" s="48">
        <v>12</v>
      </c>
      <c r="M6" s="46">
        <v>0</v>
      </c>
      <c r="N6" s="46" t="s">
        <v>185</v>
      </c>
      <c r="O6" s="48">
        <v>7</v>
      </c>
      <c r="P6" s="46">
        <v>2</v>
      </c>
      <c r="Q6" s="46" t="s">
        <v>185</v>
      </c>
      <c r="R6" s="48">
        <v>13</v>
      </c>
      <c r="S6" s="46">
        <v>2</v>
      </c>
      <c r="T6" s="46" t="s">
        <v>185</v>
      </c>
      <c r="U6" s="48">
        <v>2</v>
      </c>
      <c r="V6" s="46">
        <v>0</v>
      </c>
      <c r="W6" s="46" t="s">
        <v>185</v>
      </c>
      <c r="X6" s="50">
        <v>4</v>
      </c>
      <c r="Y6" s="97"/>
      <c r="Z6" s="69"/>
      <c r="AA6" s="69"/>
      <c r="AB6" s="71"/>
      <c r="AC6" s="69"/>
      <c r="AD6" s="69"/>
      <c r="AE6" s="73"/>
      <c r="AF6" s="75"/>
    </row>
    <row r="7" spans="1:32" ht="13.5">
      <c r="A7" s="91" t="s">
        <v>12</v>
      </c>
      <c r="B7" s="93" t="s">
        <v>209</v>
      </c>
      <c r="C7" s="94"/>
      <c r="D7" s="82" t="s">
        <v>221</v>
      </c>
      <c r="E7" s="83"/>
      <c r="F7" s="57"/>
      <c r="G7" s="82" t="s">
        <v>221</v>
      </c>
      <c r="H7" s="83"/>
      <c r="I7" s="57"/>
      <c r="J7" s="76"/>
      <c r="K7" s="77"/>
      <c r="L7" s="78"/>
      <c r="M7" s="82" t="s">
        <v>221</v>
      </c>
      <c r="N7" s="83"/>
      <c r="O7" s="57"/>
      <c r="P7" s="82" t="s">
        <v>221</v>
      </c>
      <c r="Q7" s="83"/>
      <c r="R7" s="57"/>
      <c r="S7" s="82" t="s">
        <v>221</v>
      </c>
      <c r="T7" s="83"/>
      <c r="U7" s="57"/>
      <c r="V7" s="82" t="s">
        <v>221</v>
      </c>
      <c r="W7" s="83"/>
      <c r="X7" s="57"/>
      <c r="Y7" s="89">
        <v>6</v>
      </c>
      <c r="Z7" s="68">
        <v>0</v>
      </c>
      <c r="AA7" s="68">
        <v>0</v>
      </c>
      <c r="AB7" s="70">
        <f t="shared" si="0"/>
        <v>18</v>
      </c>
      <c r="AC7" s="68">
        <f>D8+G8+M8+P8+S8+V8</f>
        <v>38</v>
      </c>
      <c r="AD7" s="68">
        <f>F8+I8+O8+R8+U8+X8</f>
        <v>2</v>
      </c>
      <c r="AE7" s="72">
        <f>AC7-AD7</f>
        <v>36</v>
      </c>
      <c r="AF7" s="74">
        <v>1</v>
      </c>
    </row>
    <row r="8" spans="1:32" ht="13.5">
      <c r="A8" s="98"/>
      <c r="B8" s="99"/>
      <c r="C8" s="100"/>
      <c r="D8" s="46">
        <v>1</v>
      </c>
      <c r="E8" s="46" t="s">
        <v>185</v>
      </c>
      <c r="F8" s="48">
        <v>0</v>
      </c>
      <c r="G8" s="46">
        <v>12</v>
      </c>
      <c r="H8" s="46" t="s">
        <v>185</v>
      </c>
      <c r="I8" s="48">
        <v>0</v>
      </c>
      <c r="J8" s="79"/>
      <c r="K8" s="80"/>
      <c r="L8" s="81"/>
      <c r="M8" s="46">
        <v>5</v>
      </c>
      <c r="N8" s="46" t="s">
        <v>185</v>
      </c>
      <c r="O8" s="48">
        <v>1</v>
      </c>
      <c r="P8" s="46">
        <v>7</v>
      </c>
      <c r="Q8" s="46" t="s">
        <v>185</v>
      </c>
      <c r="R8" s="48">
        <v>1</v>
      </c>
      <c r="S8" s="46">
        <v>5</v>
      </c>
      <c r="T8" s="46" t="s">
        <v>185</v>
      </c>
      <c r="U8" s="48">
        <v>0</v>
      </c>
      <c r="V8" s="46">
        <v>8</v>
      </c>
      <c r="W8" s="46" t="s">
        <v>185</v>
      </c>
      <c r="X8" s="50">
        <v>0</v>
      </c>
      <c r="Y8" s="97"/>
      <c r="Z8" s="69"/>
      <c r="AA8" s="69"/>
      <c r="AB8" s="71"/>
      <c r="AC8" s="69"/>
      <c r="AD8" s="69"/>
      <c r="AE8" s="73"/>
      <c r="AF8" s="75"/>
    </row>
    <row r="9" spans="1:32" ht="13.5">
      <c r="A9" s="91" t="s">
        <v>14</v>
      </c>
      <c r="B9" s="93" t="s">
        <v>210</v>
      </c>
      <c r="C9" s="94"/>
      <c r="D9" s="82" t="s">
        <v>221</v>
      </c>
      <c r="E9" s="83"/>
      <c r="F9" s="57"/>
      <c r="G9" s="82" t="s">
        <v>221</v>
      </c>
      <c r="H9" s="83"/>
      <c r="I9" s="57"/>
      <c r="J9" s="82" t="s">
        <v>205</v>
      </c>
      <c r="K9" s="83"/>
      <c r="L9" s="57"/>
      <c r="M9" s="76"/>
      <c r="N9" s="77"/>
      <c r="O9" s="78"/>
      <c r="P9" s="82" t="s">
        <v>221</v>
      </c>
      <c r="Q9" s="83"/>
      <c r="R9" s="57"/>
      <c r="S9" s="82" t="s">
        <v>221</v>
      </c>
      <c r="T9" s="83"/>
      <c r="U9" s="57"/>
      <c r="V9" s="82" t="s">
        <v>221</v>
      </c>
      <c r="W9" s="83"/>
      <c r="X9" s="57"/>
      <c r="Y9" s="89">
        <v>5</v>
      </c>
      <c r="Z9" s="68">
        <v>0</v>
      </c>
      <c r="AA9" s="68">
        <v>1</v>
      </c>
      <c r="AB9" s="70">
        <f t="shared" si="0"/>
        <v>15</v>
      </c>
      <c r="AC9" s="68">
        <f>D10+G10+J10+P10+S10+V10</f>
        <v>33</v>
      </c>
      <c r="AD9" s="68">
        <f>F10+I10+L10+R10+U10+X10</f>
        <v>10</v>
      </c>
      <c r="AE9" s="72">
        <f>AC9-AD9</f>
        <v>23</v>
      </c>
      <c r="AF9" s="74">
        <v>2</v>
      </c>
    </row>
    <row r="10" spans="1:32" ht="13.5">
      <c r="A10" s="98"/>
      <c r="B10" s="99"/>
      <c r="C10" s="100"/>
      <c r="D10" s="46">
        <v>11</v>
      </c>
      <c r="E10" s="46" t="s">
        <v>185</v>
      </c>
      <c r="F10" s="48">
        <v>2</v>
      </c>
      <c r="G10" s="46">
        <v>7</v>
      </c>
      <c r="H10" s="46" t="s">
        <v>185</v>
      </c>
      <c r="I10" s="48">
        <v>0</v>
      </c>
      <c r="J10" s="46">
        <v>1</v>
      </c>
      <c r="K10" s="46" t="s">
        <v>185</v>
      </c>
      <c r="L10" s="48">
        <v>5</v>
      </c>
      <c r="M10" s="79"/>
      <c r="N10" s="80"/>
      <c r="O10" s="81"/>
      <c r="P10" s="46">
        <v>8</v>
      </c>
      <c r="Q10" s="46" t="s">
        <v>185</v>
      </c>
      <c r="R10" s="48">
        <v>1</v>
      </c>
      <c r="S10" s="46">
        <v>4</v>
      </c>
      <c r="T10" s="46" t="s">
        <v>185</v>
      </c>
      <c r="U10" s="48">
        <v>1</v>
      </c>
      <c r="V10" s="46">
        <v>2</v>
      </c>
      <c r="W10" s="46" t="s">
        <v>185</v>
      </c>
      <c r="X10" s="50">
        <v>1</v>
      </c>
      <c r="Y10" s="97"/>
      <c r="Z10" s="69"/>
      <c r="AA10" s="69"/>
      <c r="AB10" s="71"/>
      <c r="AC10" s="69"/>
      <c r="AD10" s="69"/>
      <c r="AE10" s="73"/>
      <c r="AF10" s="75"/>
    </row>
    <row r="11" spans="1:32" ht="13.5">
      <c r="A11" s="91" t="s">
        <v>16</v>
      </c>
      <c r="B11" s="93" t="s">
        <v>211</v>
      </c>
      <c r="C11" s="94"/>
      <c r="D11" s="82" t="s">
        <v>205</v>
      </c>
      <c r="E11" s="83"/>
      <c r="F11" s="57"/>
      <c r="G11" s="82" t="s">
        <v>221</v>
      </c>
      <c r="H11" s="83"/>
      <c r="I11" s="57"/>
      <c r="J11" s="82" t="s">
        <v>205</v>
      </c>
      <c r="K11" s="83"/>
      <c r="L11" s="57"/>
      <c r="M11" s="82" t="s">
        <v>205</v>
      </c>
      <c r="N11" s="83"/>
      <c r="O11" s="57"/>
      <c r="P11" s="76"/>
      <c r="Q11" s="77"/>
      <c r="R11" s="78"/>
      <c r="S11" s="82" t="s">
        <v>205</v>
      </c>
      <c r="T11" s="83"/>
      <c r="U11" s="57"/>
      <c r="V11" s="82" t="s">
        <v>205</v>
      </c>
      <c r="W11" s="83"/>
      <c r="X11" s="57"/>
      <c r="Y11" s="89">
        <v>1</v>
      </c>
      <c r="Z11" s="68">
        <v>0</v>
      </c>
      <c r="AA11" s="68">
        <v>5</v>
      </c>
      <c r="AB11" s="70">
        <f t="shared" si="0"/>
        <v>3</v>
      </c>
      <c r="AC11" s="68">
        <f>D12+G12+J12+M12+S12+V12</f>
        <v>16</v>
      </c>
      <c r="AD11" s="68">
        <f>F12+I12+L12+O12+U12+X12</f>
        <v>35</v>
      </c>
      <c r="AE11" s="72">
        <f>AC11-AD11</f>
        <v>-19</v>
      </c>
      <c r="AF11" s="74">
        <v>6</v>
      </c>
    </row>
    <row r="12" spans="1:32" ht="13.5">
      <c r="A12" s="98"/>
      <c r="B12" s="99"/>
      <c r="C12" s="100"/>
      <c r="D12" s="46">
        <v>0</v>
      </c>
      <c r="E12" s="46" t="s">
        <v>185</v>
      </c>
      <c r="F12" s="48">
        <v>8</v>
      </c>
      <c r="G12" s="46">
        <v>13</v>
      </c>
      <c r="H12" s="46" t="s">
        <v>185</v>
      </c>
      <c r="I12" s="48">
        <v>2</v>
      </c>
      <c r="J12" s="46">
        <v>1</v>
      </c>
      <c r="K12" s="46" t="s">
        <v>185</v>
      </c>
      <c r="L12" s="48">
        <v>7</v>
      </c>
      <c r="M12" s="46">
        <v>1</v>
      </c>
      <c r="N12" s="46" t="s">
        <v>185</v>
      </c>
      <c r="O12" s="48">
        <v>8</v>
      </c>
      <c r="P12" s="79"/>
      <c r="Q12" s="80"/>
      <c r="R12" s="81"/>
      <c r="S12" s="46">
        <v>1</v>
      </c>
      <c r="T12" s="46" t="s">
        <v>185</v>
      </c>
      <c r="U12" s="48">
        <v>6</v>
      </c>
      <c r="V12" s="46">
        <v>0</v>
      </c>
      <c r="W12" s="46" t="s">
        <v>185</v>
      </c>
      <c r="X12" s="50">
        <v>4</v>
      </c>
      <c r="Y12" s="97"/>
      <c r="Z12" s="69"/>
      <c r="AA12" s="69"/>
      <c r="AB12" s="71"/>
      <c r="AC12" s="69"/>
      <c r="AD12" s="69"/>
      <c r="AE12" s="73"/>
      <c r="AF12" s="75"/>
    </row>
    <row r="13" spans="1:32" ht="13.5">
      <c r="A13" s="91" t="s">
        <v>17</v>
      </c>
      <c r="B13" s="93" t="s">
        <v>212</v>
      </c>
      <c r="C13" s="94"/>
      <c r="D13" s="82" t="s">
        <v>221</v>
      </c>
      <c r="E13" s="83"/>
      <c r="F13" s="57"/>
      <c r="G13" s="82" t="s">
        <v>188</v>
      </c>
      <c r="H13" s="83"/>
      <c r="I13" s="57"/>
      <c r="J13" s="82" t="s">
        <v>205</v>
      </c>
      <c r="K13" s="83"/>
      <c r="L13" s="57"/>
      <c r="M13" s="82" t="s">
        <v>205</v>
      </c>
      <c r="N13" s="83"/>
      <c r="O13" s="57"/>
      <c r="P13" s="82" t="s">
        <v>221</v>
      </c>
      <c r="Q13" s="83"/>
      <c r="R13" s="57"/>
      <c r="S13" s="76"/>
      <c r="T13" s="77"/>
      <c r="U13" s="78"/>
      <c r="V13" s="82" t="s">
        <v>221</v>
      </c>
      <c r="W13" s="83"/>
      <c r="X13" s="57"/>
      <c r="Y13" s="89">
        <v>3</v>
      </c>
      <c r="Z13" s="68">
        <v>1</v>
      </c>
      <c r="AA13" s="68">
        <v>2</v>
      </c>
      <c r="AB13" s="70">
        <f t="shared" si="0"/>
        <v>10</v>
      </c>
      <c r="AC13" s="68">
        <f>D14+G14+J14+M14+P14+V14</f>
        <v>13</v>
      </c>
      <c r="AD13" s="68">
        <f>F14+I14+L14+O14+R14+X14</f>
        <v>13</v>
      </c>
      <c r="AE13" s="72">
        <f>AC13-AD13</f>
        <v>0</v>
      </c>
      <c r="AF13" s="74">
        <v>3</v>
      </c>
    </row>
    <row r="14" spans="1:32" ht="13.5">
      <c r="A14" s="98"/>
      <c r="B14" s="99"/>
      <c r="C14" s="100"/>
      <c r="D14" s="46">
        <v>2</v>
      </c>
      <c r="E14" s="46" t="s">
        <v>185</v>
      </c>
      <c r="F14" s="48">
        <v>1</v>
      </c>
      <c r="G14" s="46">
        <v>2</v>
      </c>
      <c r="H14" s="46" t="s">
        <v>185</v>
      </c>
      <c r="I14" s="48">
        <v>2</v>
      </c>
      <c r="J14" s="46">
        <v>0</v>
      </c>
      <c r="K14" s="46" t="s">
        <v>185</v>
      </c>
      <c r="L14" s="48">
        <v>5</v>
      </c>
      <c r="M14" s="46">
        <v>1</v>
      </c>
      <c r="N14" s="46" t="s">
        <v>185</v>
      </c>
      <c r="O14" s="48">
        <v>4</v>
      </c>
      <c r="P14" s="46">
        <v>6</v>
      </c>
      <c r="Q14" s="46" t="s">
        <v>185</v>
      </c>
      <c r="R14" s="48">
        <v>1</v>
      </c>
      <c r="S14" s="79"/>
      <c r="T14" s="80"/>
      <c r="U14" s="81"/>
      <c r="V14" s="46">
        <v>2</v>
      </c>
      <c r="W14" s="46" t="s">
        <v>185</v>
      </c>
      <c r="X14" s="50">
        <v>0</v>
      </c>
      <c r="Y14" s="97"/>
      <c r="Z14" s="69"/>
      <c r="AA14" s="69"/>
      <c r="AB14" s="71"/>
      <c r="AC14" s="69"/>
      <c r="AD14" s="69"/>
      <c r="AE14" s="73"/>
      <c r="AF14" s="75"/>
    </row>
    <row r="15" spans="1:32" ht="13.5">
      <c r="A15" s="91" t="s">
        <v>19</v>
      </c>
      <c r="B15" s="93" t="s">
        <v>213</v>
      </c>
      <c r="C15" s="94"/>
      <c r="D15" s="82" t="s">
        <v>205</v>
      </c>
      <c r="E15" s="83"/>
      <c r="F15" s="57"/>
      <c r="G15" s="82" t="s">
        <v>221</v>
      </c>
      <c r="H15" s="83"/>
      <c r="I15" s="57"/>
      <c r="J15" s="82" t="s">
        <v>205</v>
      </c>
      <c r="K15" s="83"/>
      <c r="L15" s="57"/>
      <c r="M15" s="82" t="s">
        <v>205</v>
      </c>
      <c r="N15" s="83"/>
      <c r="O15" s="57"/>
      <c r="P15" s="82" t="s">
        <v>221</v>
      </c>
      <c r="Q15" s="83"/>
      <c r="R15" s="57"/>
      <c r="S15" s="82" t="s">
        <v>205</v>
      </c>
      <c r="T15" s="83"/>
      <c r="U15" s="57"/>
      <c r="V15" s="76"/>
      <c r="W15" s="77"/>
      <c r="X15" s="77"/>
      <c r="Y15" s="89">
        <v>2</v>
      </c>
      <c r="Z15" s="68">
        <v>0</v>
      </c>
      <c r="AA15" s="68">
        <v>4</v>
      </c>
      <c r="AB15" s="70">
        <f t="shared" si="0"/>
        <v>6</v>
      </c>
      <c r="AC15" s="68">
        <f>D16+G16+J16+M16+P16+S16</f>
        <v>11</v>
      </c>
      <c r="AD15" s="68">
        <f>F16+I16+L16+O16+R16+U16</f>
        <v>19</v>
      </c>
      <c r="AE15" s="72">
        <f>AC15-AD15</f>
        <v>-8</v>
      </c>
      <c r="AF15" s="74">
        <v>5</v>
      </c>
    </row>
    <row r="16" spans="1:32" ht="14.25" thickBot="1">
      <c r="A16" s="92"/>
      <c r="B16" s="95"/>
      <c r="C16" s="96"/>
      <c r="D16" s="47">
        <v>2</v>
      </c>
      <c r="E16" s="47" t="s">
        <v>185</v>
      </c>
      <c r="F16" s="49">
        <v>7</v>
      </c>
      <c r="G16" s="47">
        <v>4</v>
      </c>
      <c r="H16" s="47" t="s">
        <v>185</v>
      </c>
      <c r="I16" s="49">
        <v>0</v>
      </c>
      <c r="J16" s="47">
        <v>0</v>
      </c>
      <c r="K16" s="47" t="s">
        <v>185</v>
      </c>
      <c r="L16" s="49">
        <v>8</v>
      </c>
      <c r="M16" s="47">
        <v>1</v>
      </c>
      <c r="N16" s="47" t="s">
        <v>185</v>
      </c>
      <c r="O16" s="49">
        <v>2</v>
      </c>
      <c r="P16" s="47">
        <v>4</v>
      </c>
      <c r="Q16" s="47" t="s">
        <v>185</v>
      </c>
      <c r="R16" s="49">
        <v>0</v>
      </c>
      <c r="S16" s="47">
        <v>0</v>
      </c>
      <c r="T16" s="47" t="s">
        <v>185</v>
      </c>
      <c r="U16" s="49">
        <v>2</v>
      </c>
      <c r="V16" s="87"/>
      <c r="W16" s="88"/>
      <c r="X16" s="88"/>
      <c r="Y16" s="90"/>
      <c r="Z16" s="84"/>
      <c r="AA16" s="84"/>
      <c r="AB16" s="101"/>
      <c r="AC16" s="84"/>
      <c r="AD16" s="84"/>
      <c r="AE16" s="85"/>
      <c r="AF16" s="86"/>
    </row>
    <row r="17" spans="29:31" ht="13.5">
      <c r="AC17" s="1">
        <f>SUM(AC3:AC16)</f>
        <v>140</v>
      </c>
      <c r="AD17" s="1">
        <f>SUM(AD3:AD16)</f>
        <v>140</v>
      </c>
      <c r="AE17" s="51">
        <f>SUM(AE3:AE16)</f>
        <v>0</v>
      </c>
    </row>
    <row r="18" spans="3:12" ht="13.5">
      <c r="C18" s="67" t="s">
        <v>248</v>
      </c>
      <c r="D18" s="67"/>
      <c r="E18" s="67"/>
      <c r="F18" s="67"/>
      <c r="G18" s="67"/>
      <c r="H18" s="67"/>
      <c r="I18" s="67"/>
      <c r="J18" s="67"/>
      <c r="K18" s="67"/>
      <c r="L18" s="67"/>
    </row>
  </sheetData>
  <sheetProtection/>
  <mergeCells count="127">
    <mergeCell ref="J7:L8"/>
    <mergeCell ref="M7:O7"/>
    <mergeCell ref="P7:R7"/>
    <mergeCell ref="A7:A8"/>
    <mergeCell ref="B7:C8"/>
    <mergeCell ref="D7:F7"/>
    <mergeCell ref="G7:I7"/>
    <mergeCell ref="V3:X3"/>
    <mergeCell ref="D2:F2"/>
    <mergeCell ref="G2:I2"/>
    <mergeCell ref="J2:L2"/>
    <mergeCell ref="M2:O2"/>
    <mergeCell ref="P2:R2"/>
    <mergeCell ref="S2:U2"/>
    <mergeCell ref="C18:L18"/>
    <mergeCell ref="V2:X2"/>
    <mergeCell ref="A3:A4"/>
    <mergeCell ref="B3:C4"/>
    <mergeCell ref="D3:F4"/>
    <mergeCell ref="G3:I3"/>
    <mergeCell ref="J3:L3"/>
    <mergeCell ref="M3:O3"/>
    <mergeCell ref="P3:R3"/>
    <mergeCell ref="S3:U3"/>
    <mergeCell ref="AF5:AF6"/>
    <mergeCell ref="V5:X5"/>
    <mergeCell ref="Y5:Y6"/>
    <mergeCell ref="Z5:Z6"/>
    <mergeCell ref="AA5:AA6"/>
    <mergeCell ref="AB5:AB6"/>
    <mergeCell ref="AC3:AC4"/>
    <mergeCell ref="AD3:AD4"/>
    <mergeCell ref="AD5:AD6"/>
    <mergeCell ref="AE5:AE6"/>
    <mergeCell ref="Y3:Y4"/>
    <mergeCell ref="Z3:Z4"/>
    <mergeCell ref="AA3:AA4"/>
    <mergeCell ref="AB3:AB4"/>
    <mergeCell ref="AE3:AE4"/>
    <mergeCell ref="AF3:AF4"/>
    <mergeCell ref="A5:A6"/>
    <mergeCell ref="B5:C6"/>
    <mergeCell ref="D5:F5"/>
    <mergeCell ref="G5:I6"/>
    <mergeCell ref="J5:L5"/>
    <mergeCell ref="M5:O5"/>
    <mergeCell ref="P5:R5"/>
    <mergeCell ref="S5:U5"/>
    <mergeCell ref="AD9:AD10"/>
    <mergeCell ref="AE9:AE10"/>
    <mergeCell ref="AF9:AF10"/>
    <mergeCell ref="Z9:Z10"/>
    <mergeCell ref="AA9:AA10"/>
    <mergeCell ref="AE7:AE8"/>
    <mergeCell ref="AF7:AF8"/>
    <mergeCell ref="A9:A10"/>
    <mergeCell ref="B9:C10"/>
    <mergeCell ref="D9:F9"/>
    <mergeCell ref="G9:I9"/>
    <mergeCell ref="J9:L9"/>
    <mergeCell ref="M9:O10"/>
    <mergeCell ref="S7:U7"/>
    <mergeCell ref="V7:X7"/>
    <mergeCell ref="Y9:Y10"/>
    <mergeCell ref="AC5:AC6"/>
    <mergeCell ref="AC7:AC8"/>
    <mergeCell ref="AD7:AD8"/>
    <mergeCell ref="Y7:Y8"/>
    <mergeCell ref="Z7:Z8"/>
    <mergeCell ref="AA7:AA8"/>
    <mergeCell ref="AB7:AB8"/>
    <mergeCell ref="AB9:AB10"/>
    <mergeCell ref="AC9:AC10"/>
    <mergeCell ref="J11:L11"/>
    <mergeCell ref="P9:R9"/>
    <mergeCell ref="S9:U9"/>
    <mergeCell ref="V9:X9"/>
    <mergeCell ref="A11:A12"/>
    <mergeCell ref="B11:C12"/>
    <mergeCell ref="D11:F11"/>
    <mergeCell ref="G11:I11"/>
    <mergeCell ref="AE11:AE12"/>
    <mergeCell ref="AF11:AF12"/>
    <mergeCell ref="M11:O11"/>
    <mergeCell ref="P11:R12"/>
    <mergeCell ref="S11:U11"/>
    <mergeCell ref="V11:X11"/>
    <mergeCell ref="Y11:Y12"/>
    <mergeCell ref="Z11:Z12"/>
    <mergeCell ref="AA11:AA12"/>
    <mergeCell ref="AB11:AB12"/>
    <mergeCell ref="AC11:AC12"/>
    <mergeCell ref="AD11:AD12"/>
    <mergeCell ref="J13:L13"/>
    <mergeCell ref="M13:O13"/>
    <mergeCell ref="AA15:AA16"/>
    <mergeCell ref="AB15:AB16"/>
    <mergeCell ref="A13:A14"/>
    <mergeCell ref="B13:C14"/>
    <mergeCell ref="D13:F13"/>
    <mergeCell ref="G13:I13"/>
    <mergeCell ref="V13:X13"/>
    <mergeCell ref="Y13:Y14"/>
    <mergeCell ref="Z13:Z14"/>
    <mergeCell ref="AA13:AA14"/>
    <mergeCell ref="AD13:AD14"/>
    <mergeCell ref="AE13:AE14"/>
    <mergeCell ref="AF13:AF14"/>
    <mergeCell ref="A15:A16"/>
    <mergeCell ref="B15:C16"/>
    <mergeCell ref="D15:F15"/>
    <mergeCell ref="G15:I15"/>
    <mergeCell ref="J15:L15"/>
    <mergeCell ref="P13:R13"/>
    <mergeCell ref="S13:U14"/>
    <mergeCell ref="Y15:Y16"/>
    <mergeCell ref="Z15:Z16"/>
    <mergeCell ref="AB13:AB14"/>
    <mergeCell ref="AC13:AC14"/>
    <mergeCell ref="M15:O15"/>
    <mergeCell ref="P15:R15"/>
    <mergeCell ref="S15:U15"/>
    <mergeCell ref="V15:X16"/>
    <mergeCell ref="AC15:AC16"/>
    <mergeCell ref="AD15:AD16"/>
    <mergeCell ref="AE15:AE16"/>
    <mergeCell ref="AF15:AF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11.875" style="0" customWidth="1"/>
    <col min="3" max="5" width="4.375" style="0" customWidth="1"/>
    <col min="6" max="6" width="11.375" style="0" customWidth="1"/>
    <col min="7" max="7" width="6.25390625" style="0" customWidth="1"/>
  </cols>
  <sheetData>
    <row r="1" ht="21.75" customHeight="1">
      <c r="A1" s="55" t="s">
        <v>222</v>
      </c>
    </row>
    <row r="3" ht="13.5">
      <c r="A3" s="52" t="s">
        <v>258</v>
      </c>
    </row>
    <row r="5" spans="2:8" ht="17.25">
      <c r="B5" s="54" t="s">
        <v>223</v>
      </c>
      <c r="C5" s="54">
        <v>5</v>
      </c>
      <c r="D5" s="53" t="s">
        <v>185</v>
      </c>
      <c r="E5" s="54">
        <v>0</v>
      </c>
      <c r="F5" s="54" t="s">
        <v>226</v>
      </c>
      <c r="H5" t="s">
        <v>250</v>
      </c>
    </row>
    <row r="6" spans="2:6" ht="13.5">
      <c r="B6" s="53" t="s">
        <v>224</v>
      </c>
      <c r="C6" s="53"/>
      <c r="D6" s="53"/>
      <c r="E6" s="53"/>
      <c r="F6" s="53" t="s">
        <v>225</v>
      </c>
    </row>
    <row r="7" spans="2:6" ht="13.5">
      <c r="B7" s="53"/>
      <c r="C7" s="53"/>
      <c r="D7" s="53"/>
      <c r="E7" s="53"/>
      <c r="F7" s="53"/>
    </row>
    <row r="8" spans="2:8" ht="17.25">
      <c r="B8" s="54" t="s">
        <v>228</v>
      </c>
      <c r="C8" s="54">
        <v>7</v>
      </c>
      <c r="D8" s="53" t="s">
        <v>185</v>
      </c>
      <c r="E8" s="54">
        <v>1</v>
      </c>
      <c r="F8" s="54" t="s">
        <v>230</v>
      </c>
      <c r="H8" t="s">
        <v>251</v>
      </c>
    </row>
    <row r="9" spans="2:6" ht="13.5">
      <c r="B9" s="53" t="s">
        <v>227</v>
      </c>
      <c r="C9" s="53"/>
      <c r="D9" s="53"/>
      <c r="E9" s="53"/>
      <c r="F9" s="53" t="s">
        <v>229</v>
      </c>
    </row>
    <row r="10" spans="2:6" ht="13.5">
      <c r="B10" s="53"/>
      <c r="C10" s="53"/>
      <c r="D10" s="53"/>
      <c r="E10" s="53"/>
      <c r="F10" s="53"/>
    </row>
    <row r="11" spans="2:8" ht="17.25">
      <c r="B11" s="54" t="s">
        <v>232</v>
      </c>
      <c r="C11" s="54">
        <v>6</v>
      </c>
      <c r="D11" s="53" t="s">
        <v>185</v>
      </c>
      <c r="E11" s="54">
        <v>1</v>
      </c>
      <c r="F11" s="54" t="s">
        <v>234</v>
      </c>
      <c r="H11" t="s">
        <v>252</v>
      </c>
    </row>
    <row r="12" spans="2:8" ht="13.5">
      <c r="B12" s="53" t="s">
        <v>231</v>
      </c>
      <c r="C12" s="53"/>
      <c r="D12" s="53"/>
      <c r="E12" s="53"/>
      <c r="F12" s="53" t="s">
        <v>233</v>
      </c>
      <c r="H12" t="s">
        <v>253</v>
      </c>
    </row>
    <row r="13" spans="2:6" ht="13.5">
      <c r="B13" s="53"/>
      <c r="C13" s="53"/>
      <c r="D13" s="53"/>
      <c r="E13" s="53"/>
      <c r="F13" s="53"/>
    </row>
    <row r="14" spans="2:8" ht="17.25">
      <c r="B14" s="54" t="s">
        <v>236</v>
      </c>
      <c r="C14" s="54">
        <v>1</v>
      </c>
      <c r="D14" s="53" t="s">
        <v>185</v>
      </c>
      <c r="E14" s="54">
        <v>1</v>
      </c>
      <c r="F14" s="54" t="s">
        <v>254</v>
      </c>
      <c r="H14" t="s">
        <v>255</v>
      </c>
    </row>
    <row r="15" spans="2:6" ht="13.5">
      <c r="B15" s="53" t="s">
        <v>235</v>
      </c>
      <c r="C15" s="105" t="s">
        <v>249</v>
      </c>
      <c r="D15" s="105"/>
      <c r="E15" s="105"/>
      <c r="F15" s="53" t="s">
        <v>237</v>
      </c>
    </row>
    <row r="19" ht="21.75" customHeight="1">
      <c r="A19" s="55" t="s">
        <v>239</v>
      </c>
    </row>
    <row r="21" ht="13.5">
      <c r="A21" t="s">
        <v>238</v>
      </c>
    </row>
    <row r="23" spans="2:6" ht="17.25">
      <c r="B23" s="54" t="s">
        <v>240</v>
      </c>
      <c r="C23" s="54">
        <v>2</v>
      </c>
      <c r="D23" s="53" t="s">
        <v>185</v>
      </c>
      <c r="E23" s="54">
        <v>1</v>
      </c>
      <c r="F23" s="54" t="s">
        <v>234</v>
      </c>
    </row>
    <row r="24" spans="2:6" ht="13.5">
      <c r="B24" s="53" t="s">
        <v>241</v>
      </c>
      <c r="C24" s="53"/>
      <c r="D24" s="53"/>
      <c r="E24" s="53"/>
      <c r="F24" s="53" t="s">
        <v>256</v>
      </c>
    </row>
    <row r="26" ht="13.5">
      <c r="B26" s="56" t="s">
        <v>257</v>
      </c>
    </row>
  </sheetData>
  <sheetProtection/>
  <mergeCells count="1">
    <mergeCell ref="C15:E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あわら市教育委員会</dc:creator>
  <cp:keywords/>
  <dc:description/>
  <cp:lastModifiedBy>nishino</cp:lastModifiedBy>
  <cp:lastPrinted>2010-12-20T10:01:19Z</cp:lastPrinted>
  <dcterms:created xsi:type="dcterms:W3CDTF">2010-12-20T00:00:31Z</dcterms:created>
  <dcterms:modified xsi:type="dcterms:W3CDTF">2010-12-21T12:46:20Z</dcterms:modified>
  <cp:category/>
  <cp:version/>
  <cp:contentType/>
  <cp:contentStatus/>
</cp:coreProperties>
</file>