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-sai225\Desktop\"/>
    </mc:Choice>
  </mc:AlternateContent>
  <xr:revisionPtr revIDLastSave="0" documentId="8_{B48F88C1-ED73-4E1A-BFD2-FA58CE0D82E0}" xr6:coauthVersionLast="47" xr6:coauthVersionMax="47" xr10:uidLastSave="{00000000-0000-0000-0000-000000000000}"/>
  <bookViews>
    <workbookView xWindow="-120" yWindow="-120" windowWidth="29040" windowHeight="15720" xr2:uid="{2483BD0B-BBD3-4B8C-984B-D0B434FFE2B4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5" i="1" l="1"/>
  <c r="AC27" i="1"/>
  <c r="U27" i="1"/>
  <c r="M27" i="1"/>
  <c r="E27" i="1"/>
  <c r="A26" i="1"/>
  <c r="Y18" i="1"/>
  <c r="I18" i="1"/>
  <c r="A10" i="1"/>
  <c r="Q9" i="1"/>
  <c r="A8" i="1"/>
  <c r="C5" i="1"/>
  <c r="C4" i="1"/>
  <c r="C3" i="1"/>
</calcChain>
</file>

<file path=xl/sharedStrings.xml><?xml version="1.0" encoding="utf-8"?>
<sst xmlns="http://schemas.openxmlformats.org/spreadsheetml/2006/main" count="42" uniqueCount="42">
  <si>
    <t>B1</t>
  </si>
  <si>
    <t>A：</t>
    <phoneticPr fontId="8"/>
  </si>
  <si>
    <t>中学校</t>
    <rPh sb="0" eb="3">
      <t>チュウガッコウ</t>
    </rPh>
    <phoneticPr fontId="8"/>
  </si>
  <si>
    <t>B：</t>
    <phoneticPr fontId="8"/>
  </si>
  <si>
    <t>C：</t>
    <phoneticPr fontId="11"/>
  </si>
  <si>
    <t>C1</t>
    <phoneticPr fontId="8"/>
  </si>
  <si>
    <t>A7</t>
    <phoneticPr fontId="8"/>
  </si>
  <si>
    <t>B7</t>
    <phoneticPr fontId="8"/>
  </si>
  <si>
    <t>A5</t>
    <phoneticPr fontId="8"/>
  </si>
  <si>
    <t>B5</t>
    <phoneticPr fontId="8"/>
  </si>
  <si>
    <t>A6</t>
    <phoneticPr fontId="8"/>
  </si>
  <si>
    <t>B6</t>
    <phoneticPr fontId="8"/>
  </si>
  <si>
    <t>A1</t>
    <phoneticPr fontId="8"/>
  </si>
  <si>
    <t>A2</t>
    <phoneticPr fontId="8"/>
  </si>
  <si>
    <t>B2</t>
    <phoneticPr fontId="8"/>
  </si>
  <si>
    <t>A3</t>
    <phoneticPr fontId="8"/>
  </si>
  <si>
    <t>B3</t>
    <phoneticPr fontId="8"/>
  </si>
  <si>
    <t>A4</t>
    <phoneticPr fontId="8"/>
  </si>
  <si>
    <t>B4</t>
    <phoneticPr fontId="8"/>
  </si>
  <si>
    <t>13日</t>
    <rPh sb="2" eb="3">
      <t>ニチ</t>
    </rPh>
    <phoneticPr fontId="3"/>
  </si>
  <si>
    <t>木</t>
    <rPh sb="0" eb="1">
      <t>モク</t>
    </rPh>
    <phoneticPr fontId="3"/>
  </si>
  <si>
    <t>14日</t>
    <rPh sb="2" eb="3">
      <t>ニチ</t>
    </rPh>
    <phoneticPr fontId="3"/>
  </si>
  <si>
    <t>金</t>
    <rPh sb="0" eb="1">
      <t>キン</t>
    </rPh>
    <phoneticPr fontId="3"/>
  </si>
  <si>
    <t>日</t>
    <rPh sb="0" eb="1">
      <t>ニチ</t>
    </rPh>
    <phoneticPr fontId="3"/>
  </si>
  <si>
    <t>令和5年度　県中体連夏期大会</t>
    <rPh sb="0" eb="2">
      <t>レイワ</t>
    </rPh>
    <rPh sb="3" eb="4">
      <t>ネン</t>
    </rPh>
    <rPh sb="4" eb="5">
      <t>ド</t>
    </rPh>
    <rPh sb="6" eb="7">
      <t>ケン</t>
    </rPh>
    <rPh sb="7" eb="10">
      <t>チュウタイレン</t>
    </rPh>
    <rPh sb="10" eb="12">
      <t>カキ</t>
    </rPh>
    <rPh sb="12" eb="14">
      <t>タイカイ</t>
    </rPh>
    <phoneticPr fontId="3"/>
  </si>
  <si>
    <t>サッカー競技</t>
    <rPh sb="4" eb="6">
      <t>キョウギ</t>
    </rPh>
    <phoneticPr fontId="3"/>
  </si>
  <si>
    <t>丸岡南</t>
    <rPh sb="0" eb="2">
      <t>マルオカ</t>
    </rPh>
    <rPh sb="2" eb="3">
      <t>ミナミ</t>
    </rPh>
    <phoneticPr fontId="3"/>
  </si>
  <si>
    <t>灯明寺</t>
    <rPh sb="0" eb="3">
      <t>トウミョウジ</t>
    </rPh>
    <phoneticPr fontId="3"/>
  </si>
  <si>
    <t>小浜第二</t>
    <rPh sb="0" eb="2">
      <t>オバマ</t>
    </rPh>
    <rPh sb="2" eb="4">
      <t>ダイニ</t>
    </rPh>
    <phoneticPr fontId="3"/>
  </si>
  <si>
    <t>中央</t>
    <rPh sb="0" eb="2">
      <t>チュウオウ</t>
    </rPh>
    <phoneticPr fontId="3"/>
  </si>
  <si>
    <t>春江</t>
    <rPh sb="0" eb="2">
      <t>ハルエ</t>
    </rPh>
    <phoneticPr fontId="3"/>
  </si>
  <si>
    <t>勝山北部・開成</t>
    <rPh sb="0" eb="4">
      <t>カツヤマホクブ</t>
    </rPh>
    <rPh sb="5" eb="7">
      <t>カイセイ</t>
    </rPh>
    <phoneticPr fontId="3"/>
  </si>
  <si>
    <t>万葉</t>
    <rPh sb="0" eb="2">
      <t>マンヨウ</t>
    </rPh>
    <phoneticPr fontId="3"/>
  </si>
  <si>
    <t>足羽</t>
    <rPh sb="0" eb="2">
      <t>アスワ</t>
    </rPh>
    <phoneticPr fontId="3"/>
  </si>
  <si>
    <t>勝山南部・中部</t>
    <rPh sb="0" eb="4">
      <t>カツヤマナンブ</t>
    </rPh>
    <rPh sb="5" eb="7">
      <t>チュウブ</t>
    </rPh>
    <phoneticPr fontId="3"/>
  </si>
  <si>
    <t>明倫</t>
    <rPh sb="0" eb="2">
      <t>メイリン</t>
    </rPh>
    <phoneticPr fontId="3"/>
  </si>
  <si>
    <t>鯖江</t>
    <rPh sb="0" eb="2">
      <t>サバエ</t>
    </rPh>
    <phoneticPr fontId="3"/>
  </si>
  <si>
    <t>三国</t>
    <rPh sb="0" eb="2">
      <t>ミクニ</t>
    </rPh>
    <phoneticPr fontId="3"/>
  </si>
  <si>
    <t>大飯</t>
    <rPh sb="0" eb="2">
      <t>オオイ</t>
    </rPh>
    <phoneticPr fontId="3"/>
  </si>
  <si>
    <t>丸岡</t>
    <rPh sb="0" eb="2">
      <t>マルオカ</t>
    </rPh>
    <phoneticPr fontId="3"/>
  </si>
  <si>
    <t>大東</t>
    <rPh sb="0" eb="2">
      <t>ダイトウ</t>
    </rPh>
    <phoneticPr fontId="3"/>
  </si>
  <si>
    <t>武生第一</t>
    <rPh sb="0" eb="2">
      <t>タケフ</t>
    </rPh>
    <rPh sb="2" eb="4">
      <t>ダイイチ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</si>
</sst>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m&quot;月&quot;d&quot;日&quot;;@"/>
    <numFmt numFmtId="177" formatCode="##&quot;月&quot;"/>
    <numFmt numFmtId="178" formatCode="##&quot;日&quot;"/>
    <numFmt numFmtId="179" formatCode="h:mm;@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8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2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Meiryo UI"/>
      <family val="3"/>
      <charset val="128"/>
    </font>
    <font>
      <sz val="6"/>
      <name val="ＭＳ Ｐゴシック"/>
      <family val="3"/>
      <charset val="128"/>
    </font>
    <font>
      <sz val="8"/>
      <name val="Meiryo UI"/>
      <family val="3"/>
      <charset val="128"/>
    </font>
    <font>
      <sz val="12"/>
      <color rgb="FFFF0000"/>
      <name val="Meiryo UI"/>
      <family val="3"/>
      <charset val="128"/>
    </font>
    <font>
      <sz val="6"/>
      <name val="メイリオ"/>
      <family val="2"/>
      <charset val="128"/>
    </font>
    <font>
      <b/>
      <sz val="12"/>
      <color rgb="FFFF0000"/>
      <name val="Meiryo UI"/>
      <family val="3"/>
      <charset val="128"/>
    </font>
    <font>
      <b/>
      <sz val="8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22"/>
      <name val="Meiryo UI"/>
      <family val="3"/>
      <charset val="128"/>
    </font>
    <font>
      <b/>
      <sz val="24"/>
      <name val="Meiryo UI"/>
      <family val="3"/>
      <charset val="128"/>
    </font>
    <font>
      <b/>
      <sz val="14"/>
      <name val="Meiryo UI"/>
      <family val="3"/>
      <charset val="128"/>
    </font>
    <font>
      <b/>
      <sz val="1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DashDotDot">
        <color indexed="64"/>
      </top>
      <bottom/>
      <diagonal/>
    </border>
    <border>
      <left/>
      <right/>
      <top/>
      <bottom style="mediumDashDotDot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/>
  </cellStyleXfs>
  <cellXfs count="81">
    <xf numFmtId="0" fontId="0" fillId="0" borderId="0" xfId="0">
      <alignment vertical="center"/>
    </xf>
    <xf numFmtId="0" fontId="4" fillId="0" borderId="0" xfId="1" applyFont="1" applyAlignment="1">
      <alignment horizontal="center" vertical="center"/>
    </xf>
    <xf numFmtId="0" fontId="5" fillId="0" borderId="0" xfId="1" applyFont="1">
      <alignment vertical="center"/>
    </xf>
    <xf numFmtId="0" fontId="4" fillId="0" borderId="0" xfId="1" applyFont="1">
      <alignment vertical="center"/>
    </xf>
    <xf numFmtId="0" fontId="4" fillId="0" borderId="1" xfId="1" applyFont="1" applyBorder="1" applyAlignment="1">
      <alignment horizontal="center" vertical="center"/>
    </xf>
    <xf numFmtId="14" fontId="5" fillId="0" borderId="0" xfId="1" applyNumberFormat="1" applyFont="1">
      <alignment vertical="center"/>
    </xf>
    <xf numFmtId="0" fontId="7" fillId="0" borderId="0" xfId="2" applyFont="1" applyAlignment="1">
      <alignment horizontal="right" vertical="center" shrinkToFit="1"/>
    </xf>
    <xf numFmtId="0" fontId="4" fillId="0" borderId="2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10" fillId="0" borderId="0" xfId="1" applyFont="1" applyAlignment="1">
      <alignment horizontal="center" vertical="center"/>
    </xf>
    <xf numFmtId="0" fontId="4" fillId="0" borderId="0" xfId="0" applyFont="1" applyAlignment="1">
      <alignment horizontal="right" vertical="center" shrinkToFit="1"/>
    </xf>
    <xf numFmtId="0" fontId="4" fillId="0" borderId="8" xfId="1" applyFont="1" applyBorder="1" applyAlignment="1">
      <alignment horizontal="center" vertical="center"/>
    </xf>
    <xf numFmtId="0" fontId="4" fillId="0" borderId="0" xfId="3" applyFont="1" applyAlignment="1">
      <alignment horizontal="center" vertical="center"/>
    </xf>
    <xf numFmtId="0" fontId="4" fillId="0" borderId="0" xfId="1" applyFont="1" applyAlignment="1">
      <alignment horizontal="center" vertical="center" shrinkToFit="1"/>
    </xf>
    <xf numFmtId="0" fontId="4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4" fillId="0" borderId="11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 wrapText="1"/>
    </xf>
    <xf numFmtId="20" fontId="4" fillId="0" borderId="0" xfId="1" applyNumberFormat="1" applyFont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20" fontId="9" fillId="0" borderId="0" xfId="1" applyNumberFormat="1" applyFont="1" applyAlignment="1">
      <alignment horizontal="center" vertical="center"/>
    </xf>
    <xf numFmtId="0" fontId="4" fillId="0" borderId="0" xfId="3" applyFont="1" applyAlignment="1">
      <alignment horizontal="center" vertical="center" wrapText="1"/>
    </xf>
    <xf numFmtId="20" fontId="5" fillId="0" borderId="0" xfId="1" applyNumberFormat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0" fillId="0" borderId="0" xfId="1" applyFont="1">
      <alignment vertical="center"/>
    </xf>
    <xf numFmtId="0" fontId="4" fillId="0" borderId="15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12" fillId="0" borderId="0" xfId="1" applyFont="1" applyAlignment="1">
      <alignment horizontal="center" vertical="center" shrinkToFit="1"/>
    </xf>
    <xf numFmtId="0" fontId="9" fillId="0" borderId="14" xfId="1" applyFont="1" applyBorder="1" applyAlignment="1">
      <alignment horizontal="center" vertical="center"/>
    </xf>
    <xf numFmtId="20" fontId="9" fillId="0" borderId="8" xfId="1" applyNumberFormat="1" applyFont="1" applyBorder="1" applyAlignment="1">
      <alignment horizontal="center" vertical="center"/>
    </xf>
    <xf numFmtId="0" fontId="13" fillId="0" borderId="0" xfId="1" applyFont="1" applyAlignment="1">
      <alignment horizontal="center" vertical="center" shrinkToFit="1"/>
    </xf>
    <xf numFmtId="20" fontId="9" fillId="0" borderId="14" xfId="1" applyNumberFormat="1" applyFont="1" applyBorder="1" applyAlignment="1">
      <alignment horizontal="center" vertical="center"/>
    </xf>
    <xf numFmtId="0" fontId="9" fillId="0" borderId="0" xfId="1" applyFont="1" applyAlignment="1">
      <alignment horizontal="center" vertical="center" shrinkToFit="1"/>
    </xf>
    <xf numFmtId="0" fontId="9" fillId="0" borderId="14" xfId="1" applyFont="1" applyBorder="1" applyAlignment="1">
      <alignment horizontal="center" vertical="center" shrinkToFit="1"/>
    </xf>
    <xf numFmtId="0" fontId="9" fillId="0" borderId="8" xfId="1" applyFont="1" applyBorder="1" applyAlignment="1">
      <alignment horizontal="center" vertical="center" shrinkToFit="1"/>
    </xf>
    <xf numFmtId="20" fontId="13" fillId="0" borderId="0" xfId="1" applyNumberFormat="1" applyFont="1" applyAlignment="1">
      <alignment horizontal="center" vertical="center" shrinkToFit="1"/>
    </xf>
    <xf numFmtId="0" fontId="4" fillId="0" borderId="0" xfId="1" applyFont="1" applyAlignment="1">
      <alignment horizontal="center" vertical="top"/>
    </xf>
    <xf numFmtId="0" fontId="4" fillId="0" borderId="14" xfId="1" applyFont="1" applyBorder="1" applyAlignment="1">
      <alignment horizontal="center" vertical="top"/>
    </xf>
    <xf numFmtId="0" fontId="9" fillId="0" borderId="0" xfId="1" applyFont="1" applyAlignment="1">
      <alignment horizontal="center" vertical="top" shrinkToFit="1"/>
    </xf>
    <xf numFmtId="0" fontId="9" fillId="0" borderId="14" xfId="1" applyFont="1" applyBorder="1" applyAlignment="1">
      <alignment horizontal="center" vertical="top" shrinkToFit="1"/>
    </xf>
    <xf numFmtId="0" fontId="9" fillId="0" borderId="0" xfId="1" applyFont="1" applyAlignment="1">
      <alignment horizontal="center" vertical="top"/>
    </xf>
    <xf numFmtId="0" fontId="9" fillId="0" borderId="8" xfId="1" applyFont="1" applyBorder="1" applyAlignment="1">
      <alignment horizontal="center" vertical="top" shrinkToFit="1"/>
    </xf>
    <xf numFmtId="0" fontId="9" fillId="0" borderId="14" xfId="1" applyFont="1" applyBorder="1" applyAlignment="1">
      <alignment horizontal="center" vertical="top"/>
    </xf>
    <xf numFmtId="0" fontId="7" fillId="0" borderId="0" xfId="2" applyFont="1" applyAlignment="1">
      <alignment vertical="center" shrinkToFit="1"/>
    </xf>
    <xf numFmtId="0" fontId="9" fillId="0" borderId="0" xfId="1" applyFont="1" applyAlignment="1">
      <alignment horizontal="center" vertical="center" shrinkToFit="1"/>
    </xf>
    <xf numFmtId="0" fontId="2" fillId="0" borderId="0" xfId="1" applyFont="1" applyAlignment="1">
      <alignment horizontal="center" vertical="center"/>
    </xf>
    <xf numFmtId="0" fontId="9" fillId="0" borderId="3" xfId="1" applyFont="1" applyBorder="1" applyAlignment="1">
      <alignment horizontal="right" vertical="center"/>
    </xf>
    <xf numFmtId="0" fontId="9" fillId="0" borderId="4" xfId="1" applyFont="1" applyBorder="1" applyAlignment="1">
      <alignment horizontal="right" vertical="center"/>
    </xf>
    <xf numFmtId="0" fontId="9" fillId="0" borderId="5" xfId="1" applyFont="1" applyBorder="1" applyAlignment="1">
      <alignment horizontal="right" vertical="center"/>
    </xf>
    <xf numFmtId="0" fontId="9" fillId="0" borderId="6" xfId="1" applyFont="1" applyBorder="1" applyAlignment="1">
      <alignment horizontal="right" vertical="center"/>
    </xf>
    <xf numFmtId="0" fontId="9" fillId="0" borderId="1" xfId="1" applyFont="1" applyBorder="1" applyAlignment="1">
      <alignment horizontal="right" vertical="center"/>
    </xf>
    <xf numFmtId="0" fontId="9" fillId="0" borderId="7" xfId="1" applyFont="1" applyBorder="1" applyAlignment="1">
      <alignment horizontal="right" vertical="center"/>
    </xf>
    <xf numFmtId="176" fontId="4" fillId="0" borderId="0" xfId="1" applyNumberFormat="1" applyFont="1" applyAlignment="1">
      <alignment horizontal="right" vertical="center"/>
    </xf>
    <xf numFmtId="0" fontId="9" fillId="0" borderId="0" xfId="1" applyFont="1" applyAlignment="1">
      <alignment horizontal="center" vertical="center"/>
    </xf>
    <xf numFmtId="177" fontId="5" fillId="0" borderId="0" xfId="1" applyNumberFormat="1" applyFont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20" fontId="4" fillId="0" borderId="0" xfId="1" applyNumberFormat="1" applyFont="1" applyAlignment="1">
      <alignment horizontal="center" vertical="center"/>
    </xf>
    <xf numFmtId="178" fontId="4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177" fontId="5" fillId="0" borderId="16" xfId="1" applyNumberFormat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179" fontId="4" fillId="0" borderId="0" xfId="1" applyNumberFormat="1" applyFont="1" applyAlignment="1">
      <alignment horizontal="center" vertical="center"/>
    </xf>
    <xf numFmtId="179" fontId="4" fillId="0" borderId="14" xfId="1" applyNumberFormat="1" applyFont="1" applyBorder="1" applyAlignment="1">
      <alignment horizontal="center" vertical="center"/>
    </xf>
    <xf numFmtId="20" fontId="4" fillId="0" borderId="8" xfId="1" applyNumberFormat="1" applyFont="1" applyBorder="1" applyAlignment="1">
      <alignment horizontal="center" vertical="center"/>
    </xf>
    <xf numFmtId="20" fontId="4" fillId="0" borderId="14" xfId="1" applyNumberFormat="1" applyFont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18" fillId="2" borderId="0" xfId="1" applyFont="1" applyFill="1" applyAlignment="1">
      <alignment horizontal="center" vertical="center" textRotation="255" shrinkToFit="1"/>
    </xf>
    <xf numFmtId="0" fontId="17" fillId="2" borderId="0" xfId="1" applyFont="1" applyFill="1" applyAlignment="1">
      <alignment horizontal="center" vertical="center" textRotation="255" shrinkToFit="1"/>
    </xf>
    <xf numFmtId="0" fontId="2" fillId="2" borderId="0" xfId="1" applyFont="1" applyFill="1" applyAlignment="1">
      <alignment horizontal="center" vertical="center" textRotation="255" shrinkToFit="1"/>
    </xf>
    <xf numFmtId="0" fontId="15" fillId="2" borderId="0" xfId="1" applyFont="1" applyFill="1" applyAlignment="1">
      <alignment horizontal="center" vertical="center" textRotation="255" shrinkToFit="1"/>
    </xf>
    <xf numFmtId="0" fontId="16" fillId="2" borderId="0" xfId="1" applyFont="1" applyFill="1" applyAlignment="1">
      <alignment horizontal="center" vertical="center" textRotation="255" shrinkToFit="1"/>
    </xf>
    <xf numFmtId="0" fontId="14" fillId="0" borderId="0" xfId="0" applyFont="1" applyAlignment="1">
      <alignment horizontal="center" vertical="center" textRotation="255"/>
    </xf>
  </cellXfs>
  <cellStyles count="4">
    <cellStyle name="標準" xfId="0" builtinId="0"/>
    <cellStyle name="標準 2" xfId="3" xr:uid="{8F7C804B-B2D4-4EAD-83E2-68DDB48CB50D}"/>
    <cellStyle name="標準_ミニ国体_審判割当表" xfId="2" xr:uid="{85B22C6D-4F9B-4A2E-9244-B269157E20CA}"/>
    <cellStyle name="標準_県夏季中体連組合せ" xfId="1" xr:uid="{4AE45AAE-79A6-4132-8B05-3410B2A749CC}"/>
  </cellStyles>
  <dxfs count="8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g-nat935\Desktop\&#28310;&#27770;&#12539;&#27770;&#21213;&#12288;r4referee_summer220710%20&#12398;&#12467;&#12500;&#12540;.xlsx" TargetMode="External"/><Relationship Id="rId1" Type="http://schemas.openxmlformats.org/officeDocument/2006/relationships/externalLinkPath" Target="/Users/g-nat935/Desktop/&#28310;&#27770;&#12539;&#27770;&#21213;&#12288;r4referee_summer220710%20&#12398;&#12467;&#12500;&#125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割当（原案）"/>
      <sheetName val="トーナメント（原案）"/>
      <sheetName val="割当（改1）"/>
      <sheetName val="トーナメント（改1）"/>
      <sheetName val="check"/>
      <sheetName val="game"/>
      <sheetName val="staff"/>
      <sheetName val="team"/>
    </sheetNames>
    <sheetDataSet>
      <sheetData sheetId="0"/>
      <sheetData sheetId="1"/>
      <sheetData sheetId="2"/>
      <sheetData sheetId="3"/>
      <sheetData sheetId="4"/>
      <sheetData sheetId="5">
        <row r="1">
          <cell r="B1" t="str">
            <v>令和4年度　第60回福井県中学校夏季総合競技大会（兼'22県民スポーツ祭　中学校の部）サッカー競技</v>
          </cell>
        </row>
        <row r="2">
          <cell r="E2" t="str">
            <v>日東シンコースタジアム丸岡人工芝G北側</v>
          </cell>
        </row>
        <row r="3">
          <cell r="E3" t="str">
            <v>日東シンコースタジアム丸岡人工芝G南側</v>
          </cell>
        </row>
        <row r="4">
          <cell r="E4" t="str">
            <v>日東シンコースタジアム丸岡サッカー場</v>
          </cell>
        </row>
        <row r="5">
          <cell r="D5" t="str">
            <v>会場</v>
          </cell>
          <cell r="E5" t="str">
            <v>kick off</v>
          </cell>
          <cell r="F5" t="str">
            <v>対戦</v>
          </cell>
          <cell r="G5"/>
          <cell r="H5"/>
          <cell r="I5" t="str">
            <v>マッチコミッショナー</v>
          </cell>
          <cell r="J5" t="str">
            <v>主審</v>
          </cell>
          <cell r="K5"/>
          <cell r="L5" t="str">
            <v>副審１</v>
          </cell>
          <cell r="M5"/>
          <cell r="N5" t="str">
            <v>副審２</v>
          </cell>
          <cell r="O5"/>
          <cell r="P5" t="str">
            <v>第４の審判</v>
          </cell>
          <cell r="Q5"/>
          <cell r="R5" t="str">
            <v>ウェルフェアオフィサー</v>
          </cell>
          <cell r="S5" t="str">
            <v>アセッサー</v>
          </cell>
          <cell r="T5" t="str">
            <v>MC</v>
          </cell>
          <cell r="U5"/>
          <cell r="V5" t="str">
            <v>R</v>
          </cell>
          <cell r="W5"/>
          <cell r="X5" t="str">
            <v>A1</v>
          </cell>
          <cell r="Y5"/>
          <cell r="Z5" t="str">
            <v>A2</v>
          </cell>
          <cell r="AA5"/>
          <cell r="AB5" t="str">
            <v>4th</v>
          </cell>
          <cell r="AC5"/>
          <cell r="AD5" t="str">
            <v>WO</v>
          </cell>
          <cell r="AE5"/>
          <cell r="AF5" t="str">
            <v>AS</v>
          </cell>
          <cell r="AG5"/>
        </row>
        <row r="6">
          <cell r="A6">
            <v>44750</v>
          </cell>
          <cell r="D6" t="str">
            <v>A1</v>
          </cell>
          <cell r="E6">
            <v>0.39583333333333331</v>
          </cell>
          <cell r="F6" t="str">
            <v>春江中</v>
          </cell>
          <cell r="G6" t="str">
            <v>VS</v>
          </cell>
          <cell r="H6" t="str">
            <v>東陽中</v>
          </cell>
          <cell r="I6" t="str">
            <v>なし</v>
          </cell>
          <cell r="J6" t="str">
            <v>青柳　宏治</v>
          </cell>
          <cell r="K6"/>
          <cell r="L6" t="str">
            <v>中屋　利康</v>
          </cell>
          <cell r="M6"/>
          <cell r="N6" t="str">
            <v>竹内　聡</v>
          </cell>
          <cell r="O6"/>
          <cell r="P6" t="str">
            <v>岡田　司</v>
          </cell>
          <cell r="Q6"/>
          <cell r="R6" t="str">
            <v>なし</v>
          </cell>
          <cell r="S6" t="str">
            <v>なし</v>
          </cell>
          <cell r="T6" t="str">
            <v>なし</v>
          </cell>
          <cell r="U6" t="str">
            <v>なし</v>
          </cell>
          <cell r="V6" t="str">
            <v>青柳　宏治</v>
          </cell>
          <cell r="W6" t="str">
            <v>青柳</v>
          </cell>
          <cell r="X6" t="str">
            <v>中屋　利康</v>
          </cell>
          <cell r="Y6" t="str">
            <v>中屋</v>
          </cell>
          <cell r="Z6" t="str">
            <v>竹内　聡</v>
          </cell>
          <cell r="AA6" t="str">
            <v>竹内</v>
          </cell>
          <cell r="AB6" t="str">
            <v>岡田　司</v>
          </cell>
          <cell r="AC6" t="str">
            <v>岡田</v>
          </cell>
          <cell r="AD6" t="str">
            <v>なし</v>
          </cell>
          <cell r="AE6" t="str">
            <v>なし</v>
          </cell>
          <cell r="AF6" t="str">
            <v>なし</v>
          </cell>
          <cell r="AG6" t="str">
            <v>なし</v>
          </cell>
        </row>
        <row r="7">
          <cell r="D7"/>
          <cell r="E7"/>
          <cell r="F7" t="str">
            <v>坂井地区1位</v>
          </cell>
          <cell r="G7"/>
          <cell r="H7" t="str">
            <v>鯖丹地区3位</v>
          </cell>
          <cell r="I7" t="str">
            <v>－</v>
          </cell>
          <cell r="J7" t="str">
            <v>南越地区</v>
          </cell>
          <cell r="K7" t="str">
            <v>3級</v>
          </cell>
          <cell r="L7" t="str">
            <v>南越地区</v>
          </cell>
          <cell r="M7" t="str">
            <v>4級</v>
          </cell>
          <cell r="N7" t="str">
            <v>奥越地区</v>
          </cell>
          <cell r="O7" t="str">
            <v>4級</v>
          </cell>
          <cell r="P7" t="str">
            <v>福井地区</v>
          </cell>
          <cell r="Q7" t="str">
            <v>2級</v>
          </cell>
          <cell r="R7" t="str">
            <v>－</v>
          </cell>
          <cell r="S7" t="str">
            <v>－</v>
          </cell>
          <cell r="T7"/>
          <cell r="U7" t="str">
            <v/>
          </cell>
          <cell r="V7"/>
          <cell r="W7" t="str">
            <v/>
          </cell>
          <cell r="X7"/>
          <cell r="Y7" t="str">
            <v/>
          </cell>
          <cell r="Z7"/>
          <cell r="AA7" t="str">
            <v/>
          </cell>
          <cell r="AB7"/>
          <cell r="AC7" t="str">
            <v/>
          </cell>
          <cell r="AD7"/>
          <cell r="AE7" t="str">
            <v/>
          </cell>
          <cell r="AF7"/>
          <cell r="AG7" t="str">
            <v/>
          </cell>
        </row>
        <row r="8">
          <cell r="D8" t="str">
            <v>B1</v>
          </cell>
          <cell r="E8">
            <v>0.39583333333333331</v>
          </cell>
          <cell r="F8" t="str">
            <v>大東中</v>
          </cell>
          <cell r="G8" t="str">
            <v>VS</v>
          </cell>
          <cell r="H8" t="str">
            <v>大飯中</v>
          </cell>
          <cell r="I8" t="str">
            <v>なし</v>
          </cell>
          <cell r="J8" t="str">
            <v>藤澤　勝己</v>
          </cell>
          <cell r="K8"/>
          <cell r="L8" t="str">
            <v>荒井　啓臣</v>
          </cell>
          <cell r="M8"/>
          <cell r="N8" t="str">
            <v>村田　大地</v>
          </cell>
          <cell r="O8"/>
          <cell r="P8" t="str">
            <v>寺澤　哲也</v>
          </cell>
          <cell r="Q8"/>
          <cell r="R8" t="str">
            <v>なし</v>
          </cell>
          <cell r="S8" t="str">
            <v>なし</v>
          </cell>
          <cell r="T8" t="str">
            <v>なし</v>
          </cell>
          <cell r="U8" t="str">
            <v>なし</v>
          </cell>
          <cell r="V8" t="str">
            <v>藤澤　勝己</v>
          </cell>
          <cell r="W8" t="str">
            <v>藤澤</v>
          </cell>
          <cell r="X8" t="str">
            <v>荒井　啓臣</v>
          </cell>
          <cell r="Y8" t="str">
            <v>荒井</v>
          </cell>
          <cell r="Z8" t="str">
            <v>村田　大地</v>
          </cell>
          <cell r="AA8" t="str">
            <v>村田</v>
          </cell>
          <cell r="AB8" t="str">
            <v>寺澤　哲也</v>
          </cell>
          <cell r="AC8" t="str">
            <v>寺澤</v>
          </cell>
          <cell r="AD8" t="str">
            <v>なし</v>
          </cell>
          <cell r="AE8" t="str">
            <v>なし</v>
          </cell>
          <cell r="AF8" t="str">
            <v>なし</v>
          </cell>
          <cell r="AG8" t="str">
            <v>なし</v>
          </cell>
        </row>
        <row r="9">
          <cell r="D9"/>
          <cell r="E9"/>
          <cell r="F9" t="str">
            <v>福井地区3位</v>
          </cell>
          <cell r="G9"/>
          <cell r="H9" t="str">
            <v>若狭地区1位</v>
          </cell>
          <cell r="I9" t="str">
            <v>－</v>
          </cell>
          <cell r="J9" t="str">
            <v>外部派遣</v>
          </cell>
          <cell r="K9" t="str">
            <v>3級</v>
          </cell>
          <cell r="L9" t="str">
            <v>坂井地区</v>
          </cell>
          <cell r="M9" t="str">
            <v>3級</v>
          </cell>
          <cell r="N9" t="str">
            <v>鯖丹地区</v>
          </cell>
          <cell r="O9" t="str">
            <v>4級</v>
          </cell>
          <cell r="P9" t="str">
            <v>坂井地区</v>
          </cell>
          <cell r="Q9" t="str">
            <v>3級</v>
          </cell>
          <cell r="R9" t="str">
            <v>－</v>
          </cell>
          <cell r="S9" t="str">
            <v>－</v>
          </cell>
          <cell r="T9"/>
          <cell r="U9" t="str">
            <v/>
          </cell>
          <cell r="V9"/>
          <cell r="W9" t="str">
            <v/>
          </cell>
          <cell r="X9"/>
          <cell r="Y9" t="str">
            <v/>
          </cell>
          <cell r="Z9"/>
          <cell r="AA9" t="str">
            <v/>
          </cell>
          <cell r="AB9"/>
          <cell r="AC9" t="str">
            <v/>
          </cell>
          <cell r="AD9"/>
          <cell r="AE9" t="str">
            <v/>
          </cell>
          <cell r="AF9"/>
          <cell r="AG9" t="str">
            <v/>
          </cell>
        </row>
        <row r="10">
          <cell r="D10" t="str">
            <v>A2</v>
          </cell>
          <cell r="E10">
            <v>0.47916666666666669</v>
          </cell>
          <cell r="F10" t="str">
            <v>武生三</v>
          </cell>
          <cell r="G10" t="str">
            <v>VS</v>
          </cell>
          <cell r="H10" t="str">
            <v>鯖江中</v>
          </cell>
          <cell r="I10" t="str">
            <v>なし</v>
          </cell>
          <cell r="J10" t="str">
            <v>亀井　大介</v>
          </cell>
          <cell r="K10"/>
          <cell r="L10" t="str">
            <v>夏井　元気</v>
          </cell>
          <cell r="M10"/>
          <cell r="N10" t="str">
            <v>山腰　浩樹</v>
          </cell>
          <cell r="O10"/>
          <cell r="P10" t="str">
            <v>岡田　司</v>
          </cell>
          <cell r="Q10"/>
          <cell r="R10" t="str">
            <v>なし</v>
          </cell>
          <cell r="S10" t="str">
            <v>なし</v>
          </cell>
          <cell r="T10" t="str">
            <v>なし</v>
          </cell>
          <cell r="U10" t="str">
            <v>なし</v>
          </cell>
          <cell r="V10" t="str">
            <v>亀井　大介</v>
          </cell>
          <cell r="W10" t="str">
            <v>亀井</v>
          </cell>
          <cell r="X10" t="str">
            <v>夏井　元気</v>
          </cell>
          <cell r="Y10" t="str">
            <v>夏井</v>
          </cell>
          <cell r="Z10" t="str">
            <v>山腰　浩樹</v>
          </cell>
          <cell r="AA10" t="str">
            <v>山腰</v>
          </cell>
          <cell r="AB10" t="str">
            <v>岡田　司</v>
          </cell>
          <cell r="AC10" t="str">
            <v>岡田</v>
          </cell>
          <cell r="AD10" t="str">
            <v>なし</v>
          </cell>
          <cell r="AE10" t="str">
            <v>なし</v>
          </cell>
          <cell r="AF10" t="str">
            <v>なし</v>
          </cell>
          <cell r="AG10" t="str">
            <v>なし</v>
          </cell>
        </row>
        <row r="11">
          <cell r="D11"/>
          <cell r="E11"/>
          <cell r="F11" t="str">
            <v>南越地区2位</v>
          </cell>
          <cell r="G11"/>
          <cell r="H11" t="str">
            <v>鯖丹地区2位</v>
          </cell>
          <cell r="I11" t="str">
            <v>－</v>
          </cell>
          <cell r="J11" t="str">
            <v>福井地区</v>
          </cell>
          <cell r="K11" t="str">
            <v>3級</v>
          </cell>
          <cell r="L11" t="str">
            <v>福井地区</v>
          </cell>
          <cell r="M11" t="str">
            <v>3級</v>
          </cell>
          <cell r="N11" t="str">
            <v>福井地区</v>
          </cell>
          <cell r="O11" t="str">
            <v>3級</v>
          </cell>
          <cell r="P11" t="str">
            <v>福井地区</v>
          </cell>
          <cell r="Q11" t="str">
            <v>2級</v>
          </cell>
          <cell r="R11" t="str">
            <v>－</v>
          </cell>
          <cell r="S11" t="str">
            <v>－</v>
          </cell>
          <cell r="T11"/>
          <cell r="U11" t="str">
            <v/>
          </cell>
          <cell r="V11"/>
          <cell r="W11" t="str">
            <v/>
          </cell>
          <cell r="X11"/>
          <cell r="Y11" t="str">
            <v/>
          </cell>
          <cell r="Z11"/>
          <cell r="AA11" t="str">
            <v/>
          </cell>
          <cell r="AB11"/>
          <cell r="AC11" t="str">
            <v/>
          </cell>
          <cell r="AD11"/>
          <cell r="AE11" t="str">
            <v/>
          </cell>
          <cell r="AF11"/>
          <cell r="AG11" t="str">
            <v/>
          </cell>
        </row>
        <row r="12">
          <cell r="D12" t="str">
            <v>B2</v>
          </cell>
          <cell r="E12">
            <v>0.47916666666666669</v>
          </cell>
          <cell r="F12" t="str">
            <v>中部中</v>
          </cell>
          <cell r="G12" t="str">
            <v>VS</v>
          </cell>
          <cell r="H12" t="str">
            <v>松岡中</v>
          </cell>
          <cell r="I12" t="str">
            <v>なし</v>
          </cell>
          <cell r="J12" t="str">
            <v>木内　健次</v>
          </cell>
          <cell r="K12"/>
          <cell r="L12" t="str">
            <v>谷川　貴浩</v>
          </cell>
          <cell r="M12"/>
          <cell r="N12" t="str">
            <v>上田　祐樹</v>
          </cell>
          <cell r="O12"/>
          <cell r="P12" t="str">
            <v>小西　直人</v>
          </cell>
          <cell r="Q12"/>
          <cell r="R12" t="str">
            <v>なし</v>
          </cell>
          <cell r="S12" t="str">
            <v>なし</v>
          </cell>
          <cell r="T12" t="str">
            <v>なし</v>
          </cell>
          <cell r="U12" t="str">
            <v>なし</v>
          </cell>
          <cell r="V12" t="str">
            <v>木内　健次</v>
          </cell>
          <cell r="W12" t="str">
            <v>木内</v>
          </cell>
          <cell r="X12" t="str">
            <v>谷川　貴浩</v>
          </cell>
          <cell r="Y12" t="str">
            <v>谷川</v>
          </cell>
          <cell r="Z12" t="str">
            <v>上田　祐樹</v>
          </cell>
          <cell r="AA12" t="str">
            <v>上田</v>
          </cell>
          <cell r="AB12" t="str">
            <v>小西　直人</v>
          </cell>
          <cell r="AC12" t="str">
            <v>小西</v>
          </cell>
          <cell r="AD12" t="str">
            <v>なし</v>
          </cell>
          <cell r="AE12" t="str">
            <v>なし</v>
          </cell>
          <cell r="AF12" t="str">
            <v>なし</v>
          </cell>
          <cell r="AG12" t="str">
            <v>なし</v>
          </cell>
        </row>
        <row r="13">
          <cell r="D13"/>
          <cell r="E13"/>
          <cell r="F13" t="str">
            <v>奥越地区2位</v>
          </cell>
          <cell r="G13"/>
          <cell r="H13" t="str">
            <v>福井地区2位</v>
          </cell>
          <cell r="I13" t="str">
            <v>－</v>
          </cell>
          <cell r="J13" t="str">
            <v>坂井地区</v>
          </cell>
          <cell r="K13" t="str">
            <v>3級</v>
          </cell>
          <cell r="L13" t="str">
            <v>坂井地区</v>
          </cell>
          <cell r="M13" t="str">
            <v>3級</v>
          </cell>
          <cell r="N13" t="str">
            <v>坂井地区</v>
          </cell>
          <cell r="O13" t="str">
            <v>4級</v>
          </cell>
          <cell r="P13" t="str">
            <v>若狭地区</v>
          </cell>
          <cell r="Q13" t="str">
            <v>4th</v>
          </cell>
          <cell r="R13" t="str">
            <v>－</v>
          </cell>
          <cell r="S13" t="str">
            <v>－</v>
          </cell>
          <cell r="T13"/>
          <cell r="U13" t="str">
            <v/>
          </cell>
          <cell r="V13"/>
          <cell r="W13" t="str">
            <v/>
          </cell>
          <cell r="X13"/>
          <cell r="Y13" t="str">
            <v/>
          </cell>
          <cell r="Z13"/>
          <cell r="AA13" t="str">
            <v/>
          </cell>
          <cell r="AB13"/>
          <cell r="AC13" t="str">
            <v/>
          </cell>
          <cell r="AD13"/>
          <cell r="AE13" t="str">
            <v/>
          </cell>
          <cell r="AF13"/>
          <cell r="AG13" t="str">
            <v/>
          </cell>
        </row>
        <row r="14">
          <cell r="D14" t="str">
            <v>A3</v>
          </cell>
          <cell r="E14">
            <v>0.5625</v>
          </cell>
          <cell r="F14" t="str">
            <v>福井中</v>
          </cell>
          <cell r="G14" t="str">
            <v>VS</v>
          </cell>
          <cell r="H14" t="str">
            <v>芦原中</v>
          </cell>
          <cell r="I14" t="str">
            <v>なし</v>
          </cell>
          <cell r="J14" t="str">
            <v>徳丸　敬紘</v>
          </cell>
          <cell r="K14"/>
          <cell r="L14" t="str">
            <v>中屋　利康</v>
          </cell>
          <cell r="M14"/>
          <cell r="N14" t="str">
            <v>清水　芳樹</v>
          </cell>
          <cell r="O14"/>
          <cell r="P14" t="str">
            <v>西田　耕基</v>
          </cell>
          <cell r="Q14"/>
          <cell r="R14" t="str">
            <v>なし</v>
          </cell>
          <cell r="S14" t="str">
            <v>なし</v>
          </cell>
          <cell r="T14" t="str">
            <v>なし</v>
          </cell>
          <cell r="U14" t="str">
            <v>なし</v>
          </cell>
          <cell r="V14" t="str">
            <v>徳丸　敬紘</v>
          </cell>
          <cell r="W14" t="str">
            <v>徳丸</v>
          </cell>
          <cell r="X14" t="str">
            <v>中屋　利康</v>
          </cell>
          <cell r="Y14" t="str">
            <v>中屋</v>
          </cell>
          <cell r="Z14" t="str">
            <v>清水　芳樹</v>
          </cell>
          <cell r="AA14" t="str">
            <v>清水</v>
          </cell>
          <cell r="AB14" t="str">
            <v>西田　耕基</v>
          </cell>
          <cell r="AC14" t="str">
            <v>西田</v>
          </cell>
          <cell r="AD14" t="str">
            <v>なし</v>
          </cell>
          <cell r="AE14" t="str">
            <v>なし</v>
          </cell>
          <cell r="AF14" t="str">
            <v>なし</v>
          </cell>
          <cell r="AG14" t="str">
            <v>なし</v>
          </cell>
        </row>
        <row r="15">
          <cell r="D15"/>
          <cell r="E15"/>
          <cell r="F15" t="str">
            <v>福井地区1位</v>
          </cell>
          <cell r="G15"/>
          <cell r="H15" t="str">
            <v>坂井地区2位</v>
          </cell>
          <cell r="I15" t="str">
            <v>－</v>
          </cell>
          <cell r="J15" t="str">
            <v>外部審判</v>
          </cell>
          <cell r="K15" t="str">
            <v>3級</v>
          </cell>
          <cell r="L15" t="str">
            <v>南越地区</v>
          </cell>
          <cell r="M15" t="str">
            <v>4級</v>
          </cell>
          <cell r="N15" t="str">
            <v>坂井地区</v>
          </cell>
          <cell r="O15" t="str">
            <v>3級</v>
          </cell>
          <cell r="P15" t="str">
            <v>南越地区</v>
          </cell>
          <cell r="Q15" t="str">
            <v>4th</v>
          </cell>
          <cell r="R15" t="str">
            <v>－</v>
          </cell>
          <cell r="S15" t="str">
            <v>－</v>
          </cell>
          <cell r="T15"/>
          <cell r="U15" t="str">
            <v/>
          </cell>
          <cell r="V15"/>
          <cell r="W15" t="str">
            <v/>
          </cell>
          <cell r="X15"/>
          <cell r="Y15" t="str">
            <v/>
          </cell>
          <cell r="Z15"/>
          <cell r="AA15" t="str">
            <v/>
          </cell>
          <cell r="AB15"/>
          <cell r="AC15" t="str">
            <v/>
          </cell>
          <cell r="AD15"/>
          <cell r="AE15" t="str">
            <v/>
          </cell>
          <cell r="AF15"/>
          <cell r="AG15" t="str">
            <v/>
          </cell>
        </row>
        <row r="16">
          <cell r="D16" t="str">
            <v>B3</v>
          </cell>
          <cell r="E16">
            <v>0.5625</v>
          </cell>
          <cell r="F16" t="str">
            <v>森田中</v>
          </cell>
          <cell r="G16" t="str">
            <v>VS</v>
          </cell>
          <cell r="H16" t="str">
            <v>武生一</v>
          </cell>
          <cell r="I16" t="str">
            <v>なし</v>
          </cell>
          <cell r="J16" t="str">
            <v>藤澤　勝己</v>
          </cell>
          <cell r="K16"/>
          <cell r="L16" t="str">
            <v>鍋谷　英利</v>
          </cell>
          <cell r="M16"/>
          <cell r="N16" t="str">
            <v>牧田　泰純</v>
          </cell>
          <cell r="O16"/>
          <cell r="P16" t="str">
            <v>小西　直人</v>
          </cell>
          <cell r="Q16"/>
          <cell r="R16" t="str">
            <v>なし</v>
          </cell>
          <cell r="S16" t="str">
            <v>なし</v>
          </cell>
          <cell r="T16" t="str">
            <v>なし</v>
          </cell>
          <cell r="U16" t="str">
            <v>なし</v>
          </cell>
          <cell r="V16" t="str">
            <v>藤澤　勝己</v>
          </cell>
          <cell r="W16" t="str">
            <v>藤澤</v>
          </cell>
          <cell r="X16" t="str">
            <v>鍋谷　英利</v>
          </cell>
          <cell r="Y16" t="str">
            <v>鍋谷</v>
          </cell>
          <cell r="Z16" t="str">
            <v>牧田　泰純</v>
          </cell>
          <cell r="AA16" t="str">
            <v>牧田</v>
          </cell>
          <cell r="AB16" t="str">
            <v>小西　直人</v>
          </cell>
          <cell r="AC16" t="str">
            <v>小西</v>
          </cell>
          <cell r="AD16" t="str">
            <v>なし</v>
          </cell>
          <cell r="AE16" t="str">
            <v>なし</v>
          </cell>
          <cell r="AF16" t="str">
            <v>なし</v>
          </cell>
          <cell r="AG16" t="str">
            <v>なし</v>
          </cell>
        </row>
        <row r="17">
          <cell r="D17"/>
          <cell r="E17"/>
          <cell r="F17" t="str">
            <v>福井地区4位</v>
          </cell>
          <cell r="G17"/>
          <cell r="H17" t="str">
            <v>南越地区1位</v>
          </cell>
          <cell r="I17" t="str">
            <v>－</v>
          </cell>
          <cell r="J17" t="str">
            <v>外部派遣</v>
          </cell>
          <cell r="K17" t="str">
            <v>3級</v>
          </cell>
          <cell r="L17" t="str">
            <v>外部審判</v>
          </cell>
          <cell r="M17" t="str">
            <v>3級</v>
          </cell>
          <cell r="N17" t="str">
            <v>坂井地区</v>
          </cell>
          <cell r="O17" t="str">
            <v>3級</v>
          </cell>
          <cell r="P17" t="str">
            <v>若狭地区</v>
          </cell>
          <cell r="Q17" t="str">
            <v>4th</v>
          </cell>
          <cell r="R17" t="str">
            <v>－</v>
          </cell>
          <cell r="S17" t="str">
            <v>－</v>
          </cell>
          <cell r="T17"/>
          <cell r="U17" t="str">
            <v/>
          </cell>
          <cell r="V17"/>
          <cell r="W17" t="str">
            <v/>
          </cell>
          <cell r="X17"/>
          <cell r="Y17" t="str">
            <v/>
          </cell>
          <cell r="Z17"/>
          <cell r="AA17" t="str">
            <v/>
          </cell>
          <cell r="AB17"/>
          <cell r="AC17" t="str">
            <v/>
          </cell>
          <cell r="AD17"/>
          <cell r="AE17" t="str">
            <v/>
          </cell>
          <cell r="AF17"/>
          <cell r="AG17" t="str">
            <v/>
          </cell>
        </row>
        <row r="18">
          <cell r="D18" t="str">
            <v>A4</v>
          </cell>
          <cell r="E18">
            <v>0.63194444444444442</v>
          </cell>
          <cell r="F18" t="str">
            <v>開成中</v>
          </cell>
          <cell r="G18" t="str">
            <v>VS</v>
          </cell>
          <cell r="H18" t="str">
            <v>丸岡南</v>
          </cell>
          <cell r="I18" t="str">
            <v>なし</v>
          </cell>
          <cell r="J18" t="str">
            <v>夏井　元気</v>
          </cell>
          <cell r="K18"/>
          <cell r="L18" t="str">
            <v>山腰　浩樹</v>
          </cell>
          <cell r="M18"/>
          <cell r="N18" t="str">
            <v>吉田　莉久</v>
          </cell>
          <cell r="O18"/>
          <cell r="P18" t="str">
            <v>亀井　大介</v>
          </cell>
          <cell r="Q18"/>
          <cell r="R18" t="str">
            <v>なし</v>
          </cell>
          <cell r="S18" t="str">
            <v>なし</v>
          </cell>
          <cell r="T18" t="str">
            <v>なし</v>
          </cell>
          <cell r="U18" t="str">
            <v>なし</v>
          </cell>
          <cell r="V18" t="str">
            <v>夏井　元気</v>
          </cell>
          <cell r="W18" t="str">
            <v>夏井</v>
          </cell>
          <cell r="X18" t="str">
            <v>山腰　浩樹</v>
          </cell>
          <cell r="Y18" t="str">
            <v>山腰</v>
          </cell>
          <cell r="Z18" t="str">
            <v>吉田　莉久</v>
          </cell>
          <cell r="AA18" t="str">
            <v>吉田</v>
          </cell>
          <cell r="AB18" t="str">
            <v>亀井　大介</v>
          </cell>
          <cell r="AC18" t="str">
            <v>亀井</v>
          </cell>
          <cell r="AD18" t="str">
            <v>なし</v>
          </cell>
          <cell r="AE18" t="str">
            <v>なし</v>
          </cell>
          <cell r="AF18" t="str">
            <v>なし</v>
          </cell>
          <cell r="AG18" t="str">
            <v>なし</v>
          </cell>
        </row>
        <row r="19">
          <cell r="D19"/>
          <cell r="E19"/>
          <cell r="F19" t="str">
            <v>奥越地区1位</v>
          </cell>
          <cell r="G19"/>
          <cell r="H19" t="str">
            <v>坂井地区3位</v>
          </cell>
          <cell r="I19" t="str">
            <v>－</v>
          </cell>
          <cell r="J19" t="str">
            <v>福井地区</v>
          </cell>
          <cell r="K19" t="str">
            <v>3級</v>
          </cell>
          <cell r="L19" t="str">
            <v>福井地区</v>
          </cell>
          <cell r="M19" t="str">
            <v>3級</v>
          </cell>
          <cell r="N19" t="str">
            <v>鯖丹地区</v>
          </cell>
          <cell r="O19" t="str">
            <v>4級</v>
          </cell>
          <cell r="P19" t="str">
            <v>福井地区</v>
          </cell>
          <cell r="Q19" t="str">
            <v>3級</v>
          </cell>
          <cell r="R19" t="str">
            <v>－</v>
          </cell>
          <cell r="S19" t="str">
            <v>－</v>
          </cell>
          <cell r="T19"/>
          <cell r="U19" t="str">
            <v/>
          </cell>
          <cell r="V19"/>
          <cell r="W19" t="str">
            <v/>
          </cell>
          <cell r="X19"/>
          <cell r="Y19" t="str">
            <v/>
          </cell>
          <cell r="Z19"/>
          <cell r="AA19" t="str">
            <v/>
          </cell>
          <cell r="AB19"/>
          <cell r="AC19" t="str">
            <v/>
          </cell>
          <cell r="AD19"/>
          <cell r="AE19" t="str">
            <v/>
          </cell>
          <cell r="AF19"/>
          <cell r="AG19" t="str">
            <v/>
          </cell>
        </row>
        <row r="20">
          <cell r="D20" t="str">
            <v>B4</v>
          </cell>
          <cell r="E20">
            <v>0.63194444444444442</v>
          </cell>
          <cell r="F20" t="str">
            <v>小浜二</v>
          </cell>
          <cell r="G20" t="str">
            <v>VS</v>
          </cell>
          <cell r="H20" t="str">
            <v>中央中</v>
          </cell>
          <cell r="I20" t="str">
            <v>なし</v>
          </cell>
          <cell r="J20" t="str">
            <v>谷川　貴浩</v>
          </cell>
          <cell r="K20"/>
          <cell r="L20" t="str">
            <v>上田　祐樹</v>
          </cell>
          <cell r="M20"/>
          <cell r="N20" t="str">
            <v>牧野　光正</v>
          </cell>
          <cell r="O20"/>
          <cell r="P20" t="str">
            <v>木内　健次</v>
          </cell>
          <cell r="Q20"/>
          <cell r="R20" t="str">
            <v>なし</v>
          </cell>
          <cell r="S20" t="str">
            <v>なし</v>
          </cell>
          <cell r="T20" t="str">
            <v>なし</v>
          </cell>
          <cell r="U20" t="str">
            <v>なし</v>
          </cell>
          <cell r="V20" t="str">
            <v>谷川　貴浩</v>
          </cell>
          <cell r="W20" t="str">
            <v>谷川</v>
          </cell>
          <cell r="X20" t="str">
            <v>上田　祐樹</v>
          </cell>
          <cell r="Y20" t="str">
            <v>上田</v>
          </cell>
          <cell r="Z20" t="str">
            <v>牧野　光正</v>
          </cell>
          <cell r="AA20" t="str">
            <v>牧野</v>
          </cell>
          <cell r="AB20" t="str">
            <v>木内　健次</v>
          </cell>
          <cell r="AC20" t="str">
            <v>木内</v>
          </cell>
          <cell r="AD20" t="str">
            <v>なし</v>
          </cell>
          <cell r="AE20" t="str">
            <v>なし</v>
          </cell>
          <cell r="AF20" t="str">
            <v>なし</v>
          </cell>
          <cell r="AG20" t="str">
            <v>なし</v>
          </cell>
        </row>
        <row r="21">
          <cell r="D21"/>
          <cell r="E21"/>
          <cell r="F21" t="str">
            <v>若狭地区2位</v>
          </cell>
          <cell r="G21"/>
          <cell r="H21" t="str">
            <v>鯖丹地区1位</v>
          </cell>
          <cell r="I21" t="str">
            <v>－</v>
          </cell>
          <cell r="J21" t="str">
            <v>坂井地区</v>
          </cell>
          <cell r="K21" t="str">
            <v>3級</v>
          </cell>
          <cell r="L21" t="str">
            <v>坂井地区</v>
          </cell>
          <cell r="M21" t="str">
            <v>4級</v>
          </cell>
          <cell r="N21" t="str">
            <v>南越地区</v>
          </cell>
          <cell r="O21" t="str">
            <v>2.5級</v>
          </cell>
          <cell r="P21" t="str">
            <v>坂井地区</v>
          </cell>
          <cell r="Q21" t="str">
            <v>3級</v>
          </cell>
          <cell r="R21" t="str">
            <v>－</v>
          </cell>
          <cell r="S21" t="str">
            <v>－</v>
          </cell>
          <cell r="T21"/>
          <cell r="U21" t="str">
            <v/>
          </cell>
          <cell r="V21"/>
          <cell r="W21" t="str">
            <v/>
          </cell>
          <cell r="X21"/>
          <cell r="Y21" t="str">
            <v/>
          </cell>
          <cell r="Z21"/>
          <cell r="AA21" t="str">
            <v/>
          </cell>
          <cell r="AB21"/>
          <cell r="AC21" t="str">
            <v/>
          </cell>
          <cell r="AD21"/>
          <cell r="AE21" t="str">
            <v/>
          </cell>
          <cell r="AF21"/>
          <cell r="AG21" t="str">
            <v/>
          </cell>
        </row>
        <row r="22">
          <cell r="A22">
            <v>44751</v>
          </cell>
          <cell r="D22" t="str">
            <v>A5</v>
          </cell>
          <cell r="E22">
            <v>0.39583333333333331</v>
          </cell>
          <cell r="F22" t="str">
            <v>春江中</v>
          </cell>
          <cell r="G22" t="str">
            <v>VS</v>
          </cell>
          <cell r="H22" t="str">
            <v>大東中</v>
          </cell>
          <cell r="I22" t="str">
            <v>なし</v>
          </cell>
          <cell r="J22" t="str">
            <v>岡田　司</v>
          </cell>
          <cell r="K22"/>
          <cell r="L22" t="str">
            <v>牧野　光正</v>
          </cell>
          <cell r="M22"/>
          <cell r="N22" t="str">
            <v>竹内　聡</v>
          </cell>
          <cell r="O22"/>
          <cell r="P22" t="str">
            <v>小西　直人</v>
          </cell>
          <cell r="Q22"/>
          <cell r="R22" t="str">
            <v>木内　健次</v>
          </cell>
          <cell r="S22" t="str">
            <v>なし</v>
          </cell>
          <cell r="T22" t="str">
            <v>なし</v>
          </cell>
          <cell r="U22" t="str">
            <v>なし</v>
          </cell>
          <cell r="V22" t="str">
            <v>岡田　司</v>
          </cell>
          <cell r="W22" t="str">
            <v>岡田</v>
          </cell>
          <cell r="X22" t="str">
            <v>牧野　光正</v>
          </cell>
          <cell r="Y22" t="str">
            <v>牧野</v>
          </cell>
          <cell r="Z22" t="str">
            <v>竹内　聡</v>
          </cell>
          <cell r="AA22" t="str">
            <v>竹内</v>
          </cell>
          <cell r="AB22" t="str">
            <v>小西　直人</v>
          </cell>
          <cell r="AC22" t="str">
            <v>小西</v>
          </cell>
          <cell r="AD22" t="str">
            <v>木内　健次</v>
          </cell>
          <cell r="AE22" t="str">
            <v>木内</v>
          </cell>
          <cell r="AF22" t="str">
            <v>なし</v>
          </cell>
          <cell r="AG22" t="str">
            <v>なし</v>
          </cell>
        </row>
        <row r="23">
          <cell r="D23"/>
          <cell r="E23"/>
          <cell r="F23" t="str">
            <v>坂井地区1位</v>
          </cell>
          <cell r="G23"/>
          <cell r="H23" t="str">
            <v>福井地区3位</v>
          </cell>
          <cell r="I23" t="str">
            <v>－</v>
          </cell>
          <cell r="J23" t="str">
            <v>福井地区</v>
          </cell>
          <cell r="K23" t="str">
            <v>2級</v>
          </cell>
          <cell r="L23" t="str">
            <v>南越地区</v>
          </cell>
          <cell r="M23" t="str">
            <v>2.5級</v>
          </cell>
          <cell r="N23" t="str">
            <v>奥越地区</v>
          </cell>
          <cell r="O23" t="str">
            <v>4級</v>
          </cell>
          <cell r="P23" t="str">
            <v>若狭地区</v>
          </cell>
          <cell r="Q23" t="str">
            <v>4th</v>
          </cell>
          <cell r="R23" t="str">
            <v>坂井地区</v>
          </cell>
          <cell r="S23" t="str">
            <v>－</v>
          </cell>
          <cell r="T23" t="str">
            <v>－</v>
          </cell>
          <cell r="U23" t="str">
            <v>－</v>
          </cell>
          <cell r="V23" t="str">
            <v>福井地区</v>
          </cell>
          <cell r="W23" t="str">
            <v>福井</v>
          </cell>
          <cell r="X23" t="str">
            <v>南越地区</v>
          </cell>
          <cell r="Y23" t="str">
            <v>南越</v>
          </cell>
          <cell r="Z23" t="str">
            <v>奥越地区</v>
          </cell>
          <cell r="AA23" t="str">
            <v>奥越</v>
          </cell>
          <cell r="AB23" t="str">
            <v>若狭地区</v>
          </cell>
          <cell r="AC23" t="str">
            <v>若狭</v>
          </cell>
          <cell r="AD23" t="str">
            <v>坂井地区</v>
          </cell>
          <cell r="AE23" t="str">
            <v>坂井</v>
          </cell>
          <cell r="AF23" t="str">
            <v>－</v>
          </cell>
          <cell r="AG23" t="str">
            <v>－</v>
          </cell>
        </row>
        <row r="24">
          <cell r="D24" t="str">
            <v>B5</v>
          </cell>
          <cell r="E24">
            <v>0.39583333333333331</v>
          </cell>
          <cell r="F24" t="str">
            <v>鯖江中</v>
          </cell>
          <cell r="G24" t="str">
            <v>VS</v>
          </cell>
          <cell r="H24" t="str">
            <v>松岡中</v>
          </cell>
          <cell r="I24" t="str">
            <v>なし</v>
          </cell>
          <cell r="J24" t="str">
            <v>谷川　貴浩</v>
          </cell>
          <cell r="K24"/>
          <cell r="L24" t="str">
            <v>牧田　泰純</v>
          </cell>
          <cell r="M24"/>
          <cell r="N24" t="str">
            <v>上田　祐樹</v>
          </cell>
          <cell r="O24"/>
          <cell r="P24" t="str">
            <v>西田　耕基</v>
          </cell>
          <cell r="Q24"/>
          <cell r="R24" t="str">
            <v>なし</v>
          </cell>
          <cell r="S24" t="str">
            <v>なし</v>
          </cell>
          <cell r="T24" t="str">
            <v>なし</v>
          </cell>
          <cell r="U24" t="str">
            <v>なし</v>
          </cell>
          <cell r="V24" t="str">
            <v>谷川　貴浩</v>
          </cell>
          <cell r="W24" t="str">
            <v>谷川</v>
          </cell>
          <cell r="X24" t="str">
            <v>牧田　泰純</v>
          </cell>
          <cell r="Y24" t="str">
            <v>牧田</v>
          </cell>
          <cell r="Z24" t="str">
            <v>上田　祐樹</v>
          </cell>
          <cell r="AA24" t="str">
            <v>上田</v>
          </cell>
          <cell r="AB24" t="str">
            <v>西田　耕基</v>
          </cell>
          <cell r="AC24" t="str">
            <v>西田</v>
          </cell>
          <cell r="AD24" t="str">
            <v>なし</v>
          </cell>
          <cell r="AE24" t="str">
            <v>なし</v>
          </cell>
          <cell r="AF24" t="str">
            <v>なし</v>
          </cell>
          <cell r="AG24" t="str">
            <v>なし</v>
          </cell>
        </row>
        <row r="25">
          <cell r="D25"/>
          <cell r="E25"/>
          <cell r="F25" t="str">
            <v>鯖丹地区2位</v>
          </cell>
          <cell r="G25"/>
          <cell r="H25" t="str">
            <v>福井地区2位</v>
          </cell>
          <cell r="I25" t="str">
            <v>－</v>
          </cell>
          <cell r="J25" t="str">
            <v>坂井地区</v>
          </cell>
          <cell r="K25" t="str">
            <v>3級</v>
          </cell>
          <cell r="L25" t="str">
            <v>坂井地区</v>
          </cell>
          <cell r="M25" t="str">
            <v>3級</v>
          </cell>
          <cell r="N25" t="str">
            <v>坂井地区</v>
          </cell>
          <cell r="O25" t="str">
            <v>4級</v>
          </cell>
          <cell r="P25" t="str">
            <v>南越地区</v>
          </cell>
          <cell r="Q25" t="str">
            <v>4th</v>
          </cell>
          <cell r="R25" t="str">
            <v>－</v>
          </cell>
          <cell r="S25" t="str">
            <v>－</v>
          </cell>
          <cell r="T25" t="str">
            <v>－</v>
          </cell>
          <cell r="U25" t="str">
            <v>－</v>
          </cell>
          <cell r="V25" t="str">
            <v>坂井地区</v>
          </cell>
          <cell r="W25" t="str">
            <v>坂井</v>
          </cell>
          <cell r="X25" t="str">
            <v>坂井地区</v>
          </cell>
          <cell r="Y25" t="str">
            <v>坂井</v>
          </cell>
          <cell r="Z25" t="str">
            <v>坂井地区</v>
          </cell>
          <cell r="AA25" t="str">
            <v>坂井</v>
          </cell>
          <cell r="AB25" t="str">
            <v>南越地区</v>
          </cell>
          <cell r="AC25" t="str">
            <v>南越</v>
          </cell>
          <cell r="AD25" t="str">
            <v>－</v>
          </cell>
          <cell r="AE25" t="str">
            <v>－</v>
          </cell>
          <cell r="AF25" t="str">
            <v>－</v>
          </cell>
          <cell r="AG25" t="str">
            <v>－</v>
          </cell>
        </row>
        <row r="26">
          <cell r="D26" t="str">
            <v>A6</v>
          </cell>
          <cell r="E26">
            <v>0.52083333333333337</v>
          </cell>
          <cell r="F26" t="str">
            <v>芦原中</v>
          </cell>
          <cell r="G26" t="str">
            <v>VS</v>
          </cell>
          <cell r="H26" t="str">
            <v>武生一</v>
          </cell>
          <cell r="I26" t="str">
            <v>なし</v>
          </cell>
          <cell r="J26" t="str">
            <v>山腰　浩樹</v>
          </cell>
          <cell r="K26"/>
          <cell r="L26" t="str">
            <v>夏井　元気</v>
          </cell>
          <cell r="M26"/>
          <cell r="N26" t="str">
            <v>竹内　聡</v>
          </cell>
          <cell r="O26"/>
          <cell r="P26" t="str">
            <v>小西　直人</v>
          </cell>
          <cell r="Q26"/>
          <cell r="R26" t="str">
            <v>なし</v>
          </cell>
          <cell r="S26" t="str">
            <v>なし</v>
          </cell>
          <cell r="T26" t="str">
            <v>なし</v>
          </cell>
          <cell r="U26" t="str">
            <v>なし</v>
          </cell>
          <cell r="V26" t="str">
            <v>山腰　浩樹</v>
          </cell>
          <cell r="W26" t="str">
            <v>山腰</v>
          </cell>
          <cell r="X26" t="str">
            <v>夏井　元気</v>
          </cell>
          <cell r="Y26" t="str">
            <v>夏井</v>
          </cell>
          <cell r="Z26" t="str">
            <v>竹内　聡</v>
          </cell>
          <cell r="AA26" t="str">
            <v>竹内</v>
          </cell>
          <cell r="AB26" t="str">
            <v>小西　直人</v>
          </cell>
          <cell r="AC26" t="str">
            <v>小西</v>
          </cell>
          <cell r="AD26" t="str">
            <v>なし</v>
          </cell>
          <cell r="AE26" t="str">
            <v>なし</v>
          </cell>
          <cell r="AF26" t="str">
            <v>なし</v>
          </cell>
          <cell r="AG26" t="str">
            <v>なし</v>
          </cell>
        </row>
        <row r="27">
          <cell r="D27"/>
          <cell r="E27"/>
          <cell r="F27" t="str">
            <v>坂井地区2位</v>
          </cell>
          <cell r="G27"/>
          <cell r="H27" t="str">
            <v>南越地区1位</v>
          </cell>
          <cell r="I27" t="str">
            <v>－</v>
          </cell>
          <cell r="J27" t="str">
            <v>福井地区</v>
          </cell>
          <cell r="K27" t="str">
            <v>3級</v>
          </cell>
          <cell r="L27" t="str">
            <v>福井地区</v>
          </cell>
          <cell r="M27" t="str">
            <v>3級</v>
          </cell>
          <cell r="N27" t="str">
            <v>奥越地区</v>
          </cell>
          <cell r="O27" t="str">
            <v>4級</v>
          </cell>
          <cell r="P27" t="str">
            <v>若狭地区</v>
          </cell>
          <cell r="Q27" t="str">
            <v>4th</v>
          </cell>
          <cell r="R27" t="str">
            <v>－</v>
          </cell>
          <cell r="S27" t="str">
            <v>－</v>
          </cell>
          <cell r="T27" t="str">
            <v>－</v>
          </cell>
          <cell r="U27" t="str">
            <v>－</v>
          </cell>
          <cell r="V27" t="str">
            <v>福井地区</v>
          </cell>
          <cell r="W27" t="str">
            <v>福井</v>
          </cell>
          <cell r="X27" t="str">
            <v>福井地区</v>
          </cell>
          <cell r="Y27" t="str">
            <v>福井</v>
          </cell>
          <cell r="Z27" t="str">
            <v>奥越地区</v>
          </cell>
          <cell r="AA27" t="str">
            <v>奥越</v>
          </cell>
          <cell r="AB27" t="str">
            <v>若狭地区</v>
          </cell>
          <cell r="AC27" t="str">
            <v>若狭</v>
          </cell>
          <cell r="AD27" t="str">
            <v>－</v>
          </cell>
          <cell r="AE27" t="str">
            <v>－</v>
          </cell>
          <cell r="AF27" t="str">
            <v>－</v>
          </cell>
          <cell r="AG27" t="str">
            <v>－</v>
          </cell>
        </row>
        <row r="28">
          <cell r="D28" t="str">
            <v>B6</v>
          </cell>
          <cell r="E28">
            <v>0.52083333333333337</v>
          </cell>
          <cell r="F28" t="str">
            <v>丸岡南</v>
          </cell>
          <cell r="G28" t="str">
            <v>VS</v>
          </cell>
          <cell r="H28" t="str">
            <v>中央中</v>
          </cell>
          <cell r="I28" t="str">
            <v>なし</v>
          </cell>
          <cell r="J28" t="str">
            <v>亀井　大介</v>
          </cell>
          <cell r="K28"/>
          <cell r="L28" t="str">
            <v>中屋　利康</v>
          </cell>
          <cell r="M28"/>
          <cell r="N28" t="str">
            <v>牧野　光正</v>
          </cell>
          <cell r="O28"/>
          <cell r="P28" t="str">
            <v>谷川　貴浩</v>
          </cell>
          <cell r="Q28"/>
          <cell r="R28" t="str">
            <v>なし</v>
          </cell>
          <cell r="S28" t="str">
            <v>なし</v>
          </cell>
          <cell r="T28" t="str">
            <v>なし</v>
          </cell>
          <cell r="U28" t="str">
            <v>なし</v>
          </cell>
          <cell r="V28" t="str">
            <v>亀井　大介</v>
          </cell>
          <cell r="W28" t="str">
            <v>亀井</v>
          </cell>
          <cell r="X28" t="str">
            <v>中屋　利康</v>
          </cell>
          <cell r="Y28" t="str">
            <v>中屋</v>
          </cell>
          <cell r="Z28" t="str">
            <v>牧野　光正</v>
          </cell>
          <cell r="AA28" t="str">
            <v>牧野</v>
          </cell>
          <cell r="AB28" t="str">
            <v>谷川　貴浩</v>
          </cell>
          <cell r="AC28" t="str">
            <v>谷川</v>
          </cell>
          <cell r="AD28" t="str">
            <v>なし</v>
          </cell>
          <cell r="AE28" t="str">
            <v>なし</v>
          </cell>
          <cell r="AF28" t="str">
            <v>なし</v>
          </cell>
          <cell r="AG28" t="str">
            <v>なし</v>
          </cell>
        </row>
        <row r="29">
          <cell r="D29"/>
          <cell r="E29"/>
          <cell r="F29" t="str">
            <v>坂井地区3位</v>
          </cell>
          <cell r="G29"/>
          <cell r="H29" t="str">
            <v>鯖丹地区1位</v>
          </cell>
          <cell r="I29" t="str">
            <v>－</v>
          </cell>
          <cell r="J29" t="str">
            <v>福井地区</v>
          </cell>
          <cell r="K29" t="str">
            <v>3級</v>
          </cell>
          <cell r="L29" t="str">
            <v>南越地区</v>
          </cell>
          <cell r="M29" t="str">
            <v>4級</v>
          </cell>
          <cell r="N29" t="str">
            <v>南越地区</v>
          </cell>
          <cell r="O29" t="str">
            <v>2.5級</v>
          </cell>
          <cell r="P29" t="str">
            <v>坂井地区</v>
          </cell>
          <cell r="Q29" t="str">
            <v>3級</v>
          </cell>
          <cell r="R29" t="str">
            <v>－</v>
          </cell>
          <cell r="S29" t="str">
            <v>－</v>
          </cell>
          <cell r="T29" t="str">
            <v>－</v>
          </cell>
          <cell r="U29" t="str">
            <v>－</v>
          </cell>
          <cell r="V29" t="str">
            <v>福井地区</v>
          </cell>
          <cell r="W29" t="str">
            <v>福井</v>
          </cell>
          <cell r="X29" t="str">
            <v>南越地区</v>
          </cell>
          <cell r="Y29" t="str">
            <v>南越</v>
          </cell>
          <cell r="Z29" t="str">
            <v>南越地区</v>
          </cell>
          <cell r="AA29" t="str">
            <v>南越</v>
          </cell>
          <cell r="AB29" t="str">
            <v>坂井地区</v>
          </cell>
          <cell r="AC29" t="str">
            <v>坂井</v>
          </cell>
          <cell r="AD29" t="str">
            <v>－</v>
          </cell>
          <cell r="AE29" t="str">
            <v>－</v>
          </cell>
          <cell r="AF29" t="str">
            <v>－</v>
          </cell>
          <cell r="AG29" t="str">
            <v>－</v>
          </cell>
        </row>
        <row r="30">
          <cell r="A30">
            <v>44758</v>
          </cell>
          <cell r="D30" t="str">
            <v>A7</v>
          </cell>
          <cell r="E30">
            <v>0.41666666666666669</v>
          </cell>
          <cell r="F30" t="str">
            <v>春江中</v>
          </cell>
          <cell r="G30" t="str">
            <v>VS</v>
          </cell>
          <cell r="H30" t="str">
            <v>松岡中</v>
          </cell>
          <cell r="I30" t="str">
            <v>なし</v>
          </cell>
          <cell r="J30" t="str">
            <v>青柳　宏治</v>
          </cell>
          <cell r="K30"/>
          <cell r="L30" t="str">
            <v>中屋　利康</v>
          </cell>
          <cell r="M30"/>
          <cell r="N30" t="str">
            <v>村田　大地</v>
          </cell>
          <cell r="O30"/>
          <cell r="P30" t="str">
            <v>小西　直人</v>
          </cell>
          <cell r="Q30"/>
          <cell r="R30" t="str">
            <v>西田　耕基</v>
          </cell>
          <cell r="S30" t="str">
            <v>なし</v>
          </cell>
          <cell r="T30" t="str">
            <v>なし</v>
          </cell>
          <cell r="U30" t="str">
            <v>なし</v>
          </cell>
          <cell r="V30" t="str">
            <v>青柳　宏治</v>
          </cell>
          <cell r="W30" t="str">
            <v>青柳</v>
          </cell>
          <cell r="X30" t="str">
            <v>中屋　利康</v>
          </cell>
          <cell r="Y30" t="str">
            <v>中屋</v>
          </cell>
          <cell r="Z30" t="str">
            <v>村田　大地</v>
          </cell>
          <cell r="AA30" t="str">
            <v>村田</v>
          </cell>
          <cell r="AB30" t="str">
            <v>小西　直人</v>
          </cell>
          <cell r="AC30" t="str">
            <v>小西</v>
          </cell>
          <cell r="AD30" t="str">
            <v>西田　耕基</v>
          </cell>
          <cell r="AE30" t="str">
            <v>西田</v>
          </cell>
          <cell r="AF30" t="str">
            <v>なし</v>
          </cell>
          <cell r="AG30" t="str">
            <v>なし</v>
          </cell>
        </row>
        <row r="31">
          <cell r="D31"/>
          <cell r="E31"/>
          <cell r="F31" t="str">
            <v>坂井地区1位</v>
          </cell>
          <cell r="G31"/>
          <cell r="H31" t="str">
            <v>福井地区2位</v>
          </cell>
          <cell r="I31" t="str">
            <v>－</v>
          </cell>
          <cell r="J31" t="str">
            <v>南越地区</v>
          </cell>
          <cell r="K31" t="str">
            <v>3級</v>
          </cell>
          <cell r="L31" t="str">
            <v>南越地区</v>
          </cell>
          <cell r="M31" t="str">
            <v>4級</v>
          </cell>
          <cell r="N31" t="str">
            <v>鯖丹地区</v>
          </cell>
          <cell r="O31" t="str">
            <v>4級</v>
          </cell>
          <cell r="P31" t="str">
            <v>若狭地区</v>
          </cell>
          <cell r="Q31" t="str">
            <v>4th</v>
          </cell>
          <cell r="R31" t="str">
            <v>南越地区</v>
          </cell>
          <cell r="S31" t="str">
            <v>－</v>
          </cell>
          <cell r="T31" t="str">
            <v>－</v>
          </cell>
          <cell r="U31" t="str">
            <v>－</v>
          </cell>
          <cell r="V31" t="str">
            <v>南越地区</v>
          </cell>
          <cell r="W31" t="str">
            <v>南越</v>
          </cell>
          <cell r="X31" t="str">
            <v>南越地区</v>
          </cell>
          <cell r="Y31" t="str">
            <v>南越</v>
          </cell>
          <cell r="Z31" t="str">
            <v>鯖丹地区</v>
          </cell>
          <cell r="AA31" t="str">
            <v>鯖丹</v>
          </cell>
          <cell r="AB31" t="str">
            <v>若狭地区</v>
          </cell>
          <cell r="AC31" t="str">
            <v>若狭</v>
          </cell>
          <cell r="AD31" t="str">
            <v>南越地区</v>
          </cell>
          <cell r="AE31" t="str">
            <v>南越</v>
          </cell>
          <cell r="AF31" t="str">
            <v>－</v>
          </cell>
          <cell r="AG31" t="str">
            <v>－</v>
          </cell>
        </row>
        <row r="32">
          <cell r="D32" t="str">
            <v>B7</v>
          </cell>
          <cell r="E32">
            <v>0.41666666666666669</v>
          </cell>
          <cell r="F32" t="str">
            <v>芦原中</v>
          </cell>
          <cell r="G32" t="str">
            <v>VS</v>
          </cell>
          <cell r="H32" t="str">
            <v>丸岡南</v>
          </cell>
          <cell r="I32" t="str">
            <v>なし</v>
          </cell>
          <cell r="J32" t="str">
            <v>夏井　元気</v>
          </cell>
          <cell r="K32"/>
          <cell r="L32" t="str">
            <v>亀井　大介</v>
          </cell>
          <cell r="M32"/>
          <cell r="N32" t="str">
            <v>山腰　浩樹</v>
          </cell>
          <cell r="O32"/>
          <cell r="P32" t="str">
            <v>牧野　光正</v>
          </cell>
          <cell r="Q32"/>
          <cell r="R32" t="str">
            <v>木内　宏</v>
          </cell>
          <cell r="S32" t="str">
            <v>なし</v>
          </cell>
          <cell r="T32" t="str">
            <v>なし</v>
          </cell>
          <cell r="U32" t="str">
            <v>なし</v>
          </cell>
          <cell r="V32" t="str">
            <v>夏井　元気</v>
          </cell>
          <cell r="W32" t="str">
            <v>夏井</v>
          </cell>
          <cell r="X32" t="str">
            <v>亀井　大介</v>
          </cell>
          <cell r="Y32" t="str">
            <v>亀井</v>
          </cell>
          <cell r="Z32" t="str">
            <v>山腰　浩樹</v>
          </cell>
          <cell r="AA32" t="str">
            <v>山腰</v>
          </cell>
          <cell r="AB32" t="str">
            <v>牧野　光正</v>
          </cell>
          <cell r="AC32" t="str">
            <v>牧野</v>
          </cell>
          <cell r="AD32" t="str">
            <v>木内　宏</v>
          </cell>
          <cell r="AE32" t="str">
            <v>木内</v>
          </cell>
          <cell r="AF32" t="str">
            <v>なし</v>
          </cell>
          <cell r="AG32" t="str">
            <v>なし</v>
          </cell>
        </row>
        <row r="33">
          <cell r="D33"/>
          <cell r="E33"/>
          <cell r="F33" t="str">
            <v>坂井地区2位</v>
          </cell>
          <cell r="G33"/>
          <cell r="H33" t="str">
            <v>坂井地区3位</v>
          </cell>
          <cell r="I33" t="str">
            <v>－</v>
          </cell>
          <cell r="J33" t="str">
            <v>福井地区</v>
          </cell>
          <cell r="K33" t="str">
            <v>3級</v>
          </cell>
          <cell r="L33" t="str">
            <v>福井地区</v>
          </cell>
          <cell r="M33" t="str">
            <v>3級</v>
          </cell>
          <cell r="N33" t="str">
            <v>福井地区</v>
          </cell>
          <cell r="O33" t="str">
            <v>3級</v>
          </cell>
          <cell r="P33" t="str">
            <v>南越地区</v>
          </cell>
          <cell r="Q33" t="str">
            <v>2.5級</v>
          </cell>
          <cell r="R33" t="str">
            <v>坂井地区</v>
          </cell>
          <cell r="S33" t="str">
            <v>－</v>
          </cell>
          <cell r="T33" t="str">
            <v>－</v>
          </cell>
          <cell r="U33" t="str">
            <v>－</v>
          </cell>
          <cell r="V33" t="str">
            <v>福井地区</v>
          </cell>
          <cell r="W33" t="str">
            <v>福井</v>
          </cell>
          <cell r="X33" t="str">
            <v>福井地区</v>
          </cell>
          <cell r="Y33" t="str">
            <v>福井</v>
          </cell>
          <cell r="Z33" t="str">
            <v>福井地区</v>
          </cell>
          <cell r="AA33" t="str">
            <v>福井</v>
          </cell>
          <cell r="AB33" t="str">
            <v>南越地区</v>
          </cell>
          <cell r="AC33" t="str">
            <v>南越</v>
          </cell>
          <cell r="AD33" t="str">
            <v>坂井地区</v>
          </cell>
          <cell r="AE33" t="str">
            <v>坂井</v>
          </cell>
          <cell r="AF33" t="str">
            <v>－</v>
          </cell>
          <cell r="AG33" t="str">
            <v>－</v>
          </cell>
        </row>
        <row r="34">
          <cell r="D34" t="str">
            <v>A8</v>
          </cell>
          <cell r="E34">
            <v>0.625</v>
          </cell>
          <cell r="F34" t="str">
            <v>A7敗者</v>
          </cell>
          <cell r="G34" t="str">
            <v>VS</v>
          </cell>
          <cell r="H34" t="str">
            <v>B7敗者</v>
          </cell>
          <cell r="I34" t="str">
            <v xml:space="preserve"> </v>
          </cell>
          <cell r="J34" t="str">
            <v xml:space="preserve"> </v>
          </cell>
          <cell r="K34"/>
          <cell r="L34" t="str">
            <v xml:space="preserve"> </v>
          </cell>
          <cell r="M34"/>
          <cell r="N34" t="str">
            <v xml:space="preserve"> </v>
          </cell>
          <cell r="O34"/>
          <cell r="P34" t="str">
            <v xml:space="preserve"> </v>
          </cell>
          <cell r="Q34"/>
          <cell r="R34" t="str">
            <v xml:space="preserve"> </v>
          </cell>
          <cell r="S34" t="str">
            <v xml:space="preserve"> </v>
          </cell>
          <cell r="T34" t="str">
            <v xml:space="preserve"> </v>
          </cell>
          <cell r="U34" t="str">
            <v xml:space="preserve"> </v>
          </cell>
          <cell r="V34" t="str">
            <v xml:space="preserve"> </v>
          </cell>
          <cell r="W34" t="str">
            <v xml:space="preserve"> </v>
          </cell>
          <cell r="X34" t="str">
            <v xml:space="preserve"> </v>
          </cell>
          <cell r="Y34" t="str">
            <v xml:space="preserve"> </v>
          </cell>
          <cell r="Z34" t="str">
            <v xml:space="preserve"> </v>
          </cell>
          <cell r="AA34" t="str">
            <v xml:space="preserve"> </v>
          </cell>
          <cell r="AB34" t="str">
            <v xml:space="preserve"> </v>
          </cell>
          <cell r="AC34" t="str">
            <v xml:space="preserve"> </v>
          </cell>
          <cell r="AD34" t="str">
            <v xml:space="preserve"> </v>
          </cell>
          <cell r="AE34" t="str">
            <v xml:space="preserve"> </v>
          </cell>
          <cell r="AF34" t="str">
            <v xml:space="preserve"> </v>
          </cell>
          <cell r="AG34" t="str">
            <v xml:space="preserve"> </v>
          </cell>
        </row>
        <row r="35">
          <cell r="D35"/>
          <cell r="E35"/>
          <cell r="F35" t="str">
            <v>　</v>
          </cell>
          <cell r="G35"/>
          <cell r="H35" t="str">
            <v>　</v>
          </cell>
          <cell r="I35" t="str">
            <v xml:space="preserve"> </v>
          </cell>
          <cell r="J35" t="str">
            <v xml:space="preserve"> </v>
          </cell>
          <cell r="K35" t="str">
            <v xml:space="preserve"> </v>
          </cell>
          <cell r="L35" t="str">
            <v xml:space="preserve"> </v>
          </cell>
          <cell r="M35" t="str">
            <v xml:space="preserve"> </v>
          </cell>
          <cell r="N35" t="str">
            <v xml:space="preserve"> </v>
          </cell>
          <cell r="O35" t="str">
            <v xml:space="preserve"> </v>
          </cell>
          <cell r="P35" t="str">
            <v xml:space="preserve"> </v>
          </cell>
          <cell r="Q35" t="str">
            <v xml:space="preserve"> </v>
          </cell>
          <cell r="R35" t="str">
            <v xml:space="preserve"> </v>
          </cell>
          <cell r="S35" t="str">
            <v xml:space="preserve"> </v>
          </cell>
          <cell r="T35" t="str">
            <v xml:space="preserve"> </v>
          </cell>
          <cell r="U35" t="str">
            <v xml:space="preserve"> </v>
          </cell>
          <cell r="V35" t="str">
            <v xml:space="preserve"> </v>
          </cell>
          <cell r="W35" t="str">
            <v xml:space="preserve"> </v>
          </cell>
          <cell r="X35" t="str">
            <v xml:space="preserve"> </v>
          </cell>
          <cell r="Y35" t="str">
            <v xml:space="preserve"> </v>
          </cell>
          <cell r="Z35" t="str">
            <v xml:space="preserve"> </v>
          </cell>
          <cell r="AA35" t="str">
            <v xml:space="preserve"> </v>
          </cell>
          <cell r="AB35" t="str">
            <v xml:space="preserve"> </v>
          </cell>
          <cell r="AC35" t="str">
            <v xml:space="preserve"> </v>
          </cell>
          <cell r="AD35" t="str">
            <v xml:space="preserve"> </v>
          </cell>
          <cell r="AE35" t="str">
            <v xml:space="preserve"> </v>
          </cell>
          <cell r="AF35" t="str">
            <v xml:space="preserve"> </v>
          </cell>
          <cell r="AG35" t="str">
            <v xml:space="preserve"> </v>
          </cell>
        </row>
        <row r="36">
          <cell r="D36" t="str">
            <v>C1</v>
          </cell>
          <cell r="E36">
            <v>0.625</v>
          </cell>
          <cell r="F36" t="str">
            <v>A7勝者</v>
          </cell>
          <cell r="G36" t="str">
            <v>VS</v>
          </cell>
          <cell r="H36" t="str">
            <v>B7勝者</v>
          </cell>
          <cell r="I36" t="str">
            <v>西田　耕基</v>
          </cell>
          <cell r="J36" t="str">
            <v>岡田　司</v>
          </cell>
          <cell r="K36"/>
          <cell r="L36" t="str">
            <v>竹内　聡</v>
          </cell>
          <cell r="M36"/>
          <cell r="N36" t="str">
            <v>吉田　莉久</v>
          </cell>
          <cell r="O36"/>
          <cell r="P36" t="str">
            <v>上田　祐樹</v>
          </cell>
          <cell r="Q36"/>
          <cell r="R36" t="str">
            <v>木内　健次</v>
          </cell>
          <cell r="S36" t="str">
            <v>なし</v>
          </cell>
          <cell r="T36" t="str">
            <v>西田　耕基</v>
          </cell>
          <cell r="U36" t="str">
            <v>西田</v>
          </cell>
          <cell r="V36" t="str">
            <v>岡田　司</v>
          </cell>
          <cell r="W36" t="str">
            <v>岡田</v>
          </cell>
          <cell r="X36" t="str">
            <v>竹内　聡</v>
          </cell>
          <cell r="Y36" t="str">
            <v>竹内</v>
          </cell>
          <cell r="Z36" t="str">
            <v>吉田　莉久</v>
          </cell>
          <cell r="AA36" t="str">
            <v>吉田</v>
          </cell>
          <cell r="AB36" t="str">
            <v>上田　祐樹</v>
          </cell>
          <cell r="AC36" t="str">
            <v>上田</v>
          </cell>
          <cell r="AD36" t="str">
            <v>木内　健次</v>
          </cell>
          <cell r="AE36" t="str">
            <v>木内</v>
          </cell>
          <cell r="AF36" t="str">
            <v>なし</v>
          </cell>
          <cell r="AG36" t="str">
            <v>なし</v>
          </cell>
        </row>
        <row r="37">
          <cell r="D37"/>
          <cell r="E37"/>
          <cell r="F37" t="str">
            <v>坂井・福井</v>
          </cell>
          <cell r="G37"/>
          <cell r="H37" t="str">
            <v>坂井</v>
          </cell>
          <cell r="I37" t="str">
            <v>南越地区</v>
          </cell>
          <cell r="J37" t="str">
            <v>福井地区</v>
          </cell>
          <cell r="K37" t="str">
            <v>2級</v>
          </cell>
          <cell r="L37" t="str">
            <v>奥越地区</v>
          </cell>
          <cell r="M37" t="str">
            <v>4級</v>
          </cell>
          <cell r="N37" t="str">
            <v>鯖丹地区</v>
          </cell>
          <cell r="O37" t="str">
            <v>4級</v>
          </cell>
          <cell r="P37" t="str">
            <v>坂井地区</v>
          </cell>
          <cell r="Q37" t="str">
            <v>4級</v>
          </cell>
          <cell r="R37" t="str">
            <v>坂井地区</v>
          </cell>
          <cell r="S37" t="str">
            <v>－</v>
          </cell>
          <cell r="T37" t="str">
            <v>南越地区</v>
          </cell>
          <cell r="U37" t="str">
            <v>南越</v>
          </cell>
          <cell r="V37" t="str">
            <v>福井地区</v>
          </cell>
          <cell r="W37" t="str">
            <v>福井</v>
          </cell>
          <cell r="X37" t="str">
            <v>奥越地区</v>
          </cell>
          <cell r="Y37" t="str">
            <v>奥越</v>
          </cell>
          <cell r="Z37" t="str">
            <v>鯖丹地区</v>
          </cell>
          <cell r="AA37" t="str">
            <v>鯖丹</v>
          </cell>
          <cell r="AB37" t="str">
            <v>坂井地区</v>
          </cell>
          <cell r="AC37" t="str">
            <v>坂井</v>
          </cell>
          <cell r="AD37" t="str">
            <v>坂井地区</v>
          </cell>
          <cell r="AE37" t="str">
            <v>坂井</v>
          </cell>
          <cell r="AF37" t="str">
            <v>－</v>
          </cell>
          <cell r="AG37" t="str">
            <v>－</v>
          </cell>
        </row>
      </sheetData>
      <sheetData sheetId="6"/>
      <sheetData sheetId="7">
        <row r="1">
          <cell r="A1" t="str">
            <v>トーナメント表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0CDA8-2A32-41D4-A458-C74AA8D5DD3B}">
  <dimension ref="A1:AH50"/>
  <sheetViews>
    <sheetView tabSelected="1" topLeftCell="A8" zoomScale="60" zoomScaleNormal="60" workbookViewId="0">
      <selection activeCell="H45" sqref="H45:I47"/>
    </sheetView>
  </sheetViews>
  <sheetFormatPr defaultRowHeight="18.75" x14ac:dyDescent="0.4"/>
  <sheetData>
    <row r="1" spans="1:34" ht="24" x14ac:dyDescent="0.4">
      <c r="A1" s="50" t="s">
        <v>24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</row>
    <row r="2" spans="1:34" x14ac:dyDescent="0.4">
      <c r="A2" s="1"/>
      <c r="B2" s="2"/>
      <c r="C2" s="3"/>
      <c r="D2" s="3"/>
      <c r="E2" s="3"/>
      <c r="F2" s="3"/>
      <c r="G2" s="3"/>
      <c r="H2" s="1"/>
      <c r="I2" s="1"/>
      <c r="J2" s="1"/>
      <c r="K2" s="1"/>
      <c r="L2" s="1"/>
      <c r="M2" s="1"/>
      <c r="N2" s="1"/>
      <c r="O2" s="1"/>
      <c r="P2" s="4"/>
      <c r="Q2" s="4"/>
      <c r="R2" s="4"/>
      <c r="S2" s="4"/>
      <c r="T2" s="1"/>
      <c r="U2" s="1"/>
      <c r="V2" s="1"/>
      <c r="W2" s="1"/>
      <c r="X2" s="1"/>
      <c r="Y2" s="1"/>
      <c r="Z2" s="1"/>
      <c r="AA2" s="1"/>
      <c r="AB2" s="1"/>
      <c r="AC2" s="1"/>
      <c r="AD2" s="5"/>
      <c r="AE2" s="5"/>
      <c r="AF2" s="5"/>
      <c r="AG2" s="1"/>
      <c r="AH2" s="1"/>
    </row>
    <row r="3" spans="1:34" x14ac:dyDescent="0.4">
      <c r="A3" s="1"/>
      <c r="B3" s="6" t="s">
        <v>1</v>
      </c>
      <c r="C3" s="48" t="str">
        <f>+IF(COUNTA([1]game!E2)=0,"",[1]game!E2)</f>
        <v>日東シンコースタジアム丸岡人工芝G北側</v>
      </c>
      <c r="D3" s="48"/>
      <c r="E3" s="48"/>
      <c r="F3" s="48"/>
      <c r="G3" s="48"/>
      <c r="H3" s="48"/>
      <c r="I3" s="1"/>
      <c r="J3" s="1"/>
      <c r="K3" s="1"/>
      <c r="L3" s="1"/>
      <c r="M3" s="1"/>
      <c r="N3" s="1"/>
      <c r="O3" s="7"/>
      <c r="P3" s="51" t="s">
        <v>2</v>
      </c>
      <c r="Q3" s="52"/>
      <c r="R3" s="52"/>
      <c r="S3" s="53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57"/>
      <c r="AF3" s="57"/>
      <c r="AG3" s="57"/>
      <c r="AH3" s="3"/>
    </row>
    <row r="4" spans="1:34" x14ac:dyDescent="0.4">
      <c r="A4" s="1"/>
      <c r="B4" s="6" t="s">
        <v>3</v>
      </c>
      <c r="C4" s="48" t="str">
        <f>+IF(COUNTA([1]game!E3)=0,"",[1]game!E3)</f>
        <v>日東シンコースタジアム丸岡人工芝G南側</v>
      </c>
      <c r="D4" s="48"/>
      <c r="E4" s="48"/>
      <c r="F4" s="48"/>
      <c r="G4" s="48"/>
      <c r="H4" s="48"/>
      <c r="I4" s="8"/>
      <c r="J4" s="8"/>
      <c r="K4" s="1"/>
      <c r="L4" s="1"/>
      <c r="M4" s="1"/>
      <c r="N4" s="1"/>
      <c r="O4" s="7"/>
      <c r="P4" s="54"/>
      <c r="Q4" s="55"/>
      <c r="R4" s="55"/>
      <c r="S4" s="56"/>
      <c r="T4" s="1"/>
      <c r="U4" s="1"/>
      <c r="V4" s="1"/>
      <c r="W4" s="1"/>
      <c r="X4" s="1"/>
      <c r="Y4" s="1"/>
      <c r="Z4" s="1"/>
      <c r="AA4" s="1"/>
      <c r="AB4" s="9"/>
      <c r="AC4" s="1"/>
      <c r="AD4" s="1"/>
      <c r="AE4" s="1"/>
      <c r="AF4" s="1"/>
      <c r="AG4" s="1"/>
      <c r="AH4" s="1"/>
    </row>
    <row r="5" spans="1:34" x14ac:dyDescent="0.4">
      <c r="A5" s="1"/>
      <c r="B5" s="10" t="s">
        <v>4</v>
      </c>
      <c r="C5" s="48" t="str">
        <f>+IF(COUNTA([1]game!E4)=0,"",[1]game!E4)</f>
        <v>日東シンコースタジアム丸岡サッカー場</v>
      </c>
      <c r="D5" s="48"/>
      <c r="E5" s="48"/>
      <c r="F5" s="48"/>
      <c r="G5" s="48"/>
      <c r="H5" s="48"/>
      <c r="I5" s="8"/>
      <c r="J5" s="8"/>
      <c r="K5" s="1"/>
      <c r="L5" s="1"/>
      <c r="M5" s="1"/>
      <c r="N5" s="1"/>
      <c r="O5" s="1"/>
      <c r="P5" s="1"/>
      <c r="Q5" s="1"/>
      <c r="R5" s="11"/>
      <c r="S5" s="1"/>
      <c r="T5" s="1"/>
      <c r="U5" s="1"/>
      <c r="V5" s="1"/>
      <c r="W5" s="1"/>
      <c r="X5" s="9"/>
      <c r="Y5" s="9"/>
      <c r="Z5" s="1"/>
      <c r="AA5" s="1"/>
      <c r="AB5" s="1"/>
      <c r="AC5" s="1"/>
      <c r="AD5" s="1"/>
      <c r="AE5" s="49" t="s">
        <v>25</v>
      </c>
      <c r="AF5" s="49"/>
      <c r="AG5" s="49"/>
      <c r="AH5" s="1"/>
    </row>
    <row r="6" spans="1:34" x14ac:dyDescent="0.4">
      <c r="A6" s="1"/>
      <c r="B6" s="8"/>
      <c r="C6" s="8"/>
      <c r="D6" s="8"/>
      <c r="E6" s="8"/>
      <c r="F6" s="8"/>
      <c r="G6" s="8"/>
      <c r="H6" s="8"/>
      <c r="I6" s="1"/>
      <c r="J6" s="1"/>
      <c r="K6" s="1"/>
      <c r="L6" s="1"/>
      <c r="M6" s="1"/>
      <c r="N6" s="1"/>
      <c r="O6" s="1"/>
      <c r="P6" s="1"/>
      <c r="Q6" s="1"/>
      <c r="R6" s="1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58"/>
      <c r="AF6" s="58"/>
      <c r="AG6" s="58"/>
      <c r="AH6" s="1"/>
    </row>
    <row r="7" spans="1:34" ht="19.5" thickBot="1" x14ac:dyDescent="0.45">
      <c r="A7" s="1"/>
      <c r="B7" s="12"/>
      <c r="C7" s="12"/>
      <c r="D7" s="12"/>
      <c r="E7" s="12"/>
      <c r="F7" s="12"/>
      <c r="G7" s="12"/>
      <c r="H7" s="12"/>
      <c r="I7" s="13"/>
      <c r="J7" s="1"/>
      <c r="K7" s="1"/>
      <c r="L7" s="1"/>
      <c r="M7" s="1"/>
      <c r="N7" s="1"/>
      <c r="O7" s="1"/>
      <c r="P7" s="1"/>
      <c r="Q7" s="1"/>
      <c r="R7" s="14"/>
      <c r="S7" s="15"/>
      <c r="T7" s="15"/>
      <c r="U7" s="1"/>
      <c r="V7" s="1"/>
      <c r="W7" s="1"/>
      <c r="X7" s="1"/>
      <c r="Y7" s="1"/>
      <c r="Z7" s="1"/>
      <c r="AA7" s="1"/>
      <c r="AB7" s="1"/>
      <c r="AC7" s="1"/>
      <c r="AD7" s="1"/>
      <c r="AE7" s="58"/>
      <c r="AF7" s="58"/>
      <c r="AG7" s="23"/>
      <c r="AH7" s="1"/>
    </row>
    <row r="8" spans="1:34" x14ac:dyDescent="0.4">
      <c r="A8" s="59">
        <f>+IF(COUNTA([1]game!A30)=0,"",MONTH([1]game!A30))</f>
        <v>7</v>
      </c>
      <c r="B8" s="16"/>
      <c r="C8" s="16"/>
      <c r="D8" s="16"/>
      <c r="E8" s="16"/>
      <c r="F8" s="16"/>
      <c r="G8" s="16"/>
      <c r="H8" s="16"/>
      <c r="I8" s="1"/>
      <c r="J8" s="17"/>
      <c r="K8" s="18"/>
      <c r="L8" s="18"/>
      <c r="M8" s="18"/>
      <c r="N8" s="18"/>
      <c r="O8" s="18"/>
      <c r="P8" s="18"/>
      <c r="Q8" s="60" t="s">
        <v>5</v>
      </c>
      <c r="R8" s="61"/>
      <c r="S8" s="1"/>
      <c r="T8" s="1"/>
      <c r="U8" s="18"/>
      <c r="V8" s="18"/>
      <c r="W8" s="18"/>
      <c r="X8" s="18"/>
      <c r="Y8" s="19"/>
      <c r="Z8" s="11"/>
      <c r="AA8" s="1"/>
      <c r="AB8" s="1"/>
      <c r="AC8" s="1"/>
      <c r="AD8" s="1"/>
      <c r="AE8" s="58"/>
      <c r="AF8" s="58"/>
      <c r="AG8" s="58"/>
      <c r="AH8" s="1"/>
    </row>
    <row r="9" spans="1:34" x14ac:dyDescent="0.4">
      <c r="A9" s="59"/>
      <c r="B9" s="16"/>
      <c r="C9" s="16"/>
      <c r="D9" s="16"/>
      <c r="E9" s="16"/>
      <c r="F9" s="16"/>
      <c r="G9" s="16"/>
      <c r="H9" s="16"/>
      <c r="I9" s="20"/>
      <c r="J9" s="11"/>
      <c r="K9" s="1"/>
      <c r="L9" s="1"/>
      <c r="M9" s="1"/>
      <c r="N9" s="1"/>
      <c r="O9" s="1"/>
      <c r="P9" s="1"/>
      <c r="Q9" s="62">
        <f>+IF(COUNTA(Q8)=0,"",VLOOKUP(Q8,[1]game!$D$5:$AG$37,2,FALSE))</f>
        <v>0.625</v>
      </c>
      <c r="R9" s="62"/>
      <c r="S9" s="1"/>
      <c r="T9" s="1"/>
      <c r="U9" s="1"/>
      <c r="V9" s="1"/>
      <c r="W9" s="1"/>
      <c r="X9" s="1"/>
      <c r="Y9" s="22"/>
      <c r="Z9" s="11"/>
      <c r="AA9" s="1"/>
      <c r="AB9" s="1"/>
      <c r="AC9" s="1"/>
      <c r="AD9" s="1"/>
      <c r="AE9" s="58"/>
      <c r="AF9" s="58"/>
      <c r="AG9" s="23"/>
      <c r="AH9" s="1"/>
    </row>
    <row r="10" spans="1:34" x14ac:dyDescent="0.4">
      <c r="A10" s="63">
        <f>+IF(COUNTA([1]game!A30)=0,"",DAY([1]game!A30))</f>
        <v>16</v>
      </c>
      <c r="B10" s="16"/>
      <c r="C10" s="16"/>
      <c r="D10" s="16"/>
      <c r="E10" s="16"/>
      <c r="F10" s="16"/>
      <c r="G10" s="16"/>
      <c r="H10" s="16"/>
      <c r="I10" s="20"/>
      <c r="J10" s="11"/>
      <c r="K10" s="1"/>
      <c r="L10" s="1"/>
      <c r="M10" s="1"/>
      <c r="N10" s="1"/>
      <c r="O10" s="1"/>
      <c r="P10" s="1"/>
      <c r="Q10" s="23"/>
      <c r="R10" s="23"/>
      <c r="S10" s="1"/>
      <c r="T10" s="1"/>
      <c r="U10" s="1"/>
      <c r="V10" s="1"/>
      <c r="W10" s="1"/>
      <c r="X10" s="1"/>
      <c r="Y10" s="22"/>
      <c r="Z10" s="11"/>
      <c r="AA10" s="1"/>
      <c r="AB10" s="1"/>
      <c r="AC10" s="1"/>
      <c r="AD10" s="1"/>
      <c r="AE10" s="1"/>
      <c r="AF10" s="1"/>
      <c r="AG10" s="1"/>
      <c r="AH10" s="1"/>
    </row>
    <row r="11" spans="1:34" x14ac:dyDescent="0.4">
      <c r="A11" s="63"/>
      <c r="B11" s="16"/>
      <c r="C11" s="16"/>
      <c r="D11" s="16"/>
      <c r="E11" s="16"/>
      <c r="F11" s="16"/>
      <c r="G11" s="16"/>
      <c r="H11" s="16"/>
      <c r="I11" s="20"/>
      <c r="J11" s="11"/>
      <c r="K11" s="1"/>
      <c r="L11" s="1"/>
      <c r="M11" s="1"/>
      <c r="N11" s="1"/>
      <c r="O11" s="1"/>
      <c r="P11" s="1"/>
      <c r="Q11" s="24"/>
      <c r="R11" s="23"/>
      <c r="S11" s="1"/>
      <c r="T11" s="1"/>
      <c r="U11" s="1"/>
      <c r="V11" s="1"/>
      <c r="W11" s="1"/>
      <c r="X11" s="1"/>
      <c r="Y11" s="22"/>
      <c r="Z11" s="11"/>
      <c r="AA11" s="1"/>
      <c r="AB11" s="1"/>
      <c r="AC11" s="1"/>
      <c r="AD11" s="1"/>
      <c r="AE11" s="1"/>
      <c r="AF11" s="1"/>
      <c r="AG11" s="1"/>
      <c r="AH11" s="1"/>
    </row>
    <row r="12" spans="1:34" x14ac:dyDescent="0.4">
      <c r="A12" s="64" t="s">
        <v>23</v>
      </c>
      <c r="B12" s="16"/>
      <c r="C12" s="16"/>
      <c r="D12" s="16"/>
      <c r="E12" s="16"/>
      <c r="F12" s="16"/>
      <c r="G12" s="16"/>
      <c r="H12" s="16"/>
      <c r="I12" s="20"/>
      <c r="J12" s="11"/>
      <c r="K12" s="1"/>
      <c r="L12" s="1"/>
      <c r="M12" s="1"/>
      <c r="N12" s="1"/>
      <c r="O12" s="1"/>
      <c r="P12" s="1"/>
      <c r="Q12" s="23"/>
      <c r="R12" s="23"/>
      <c r="S12" s="1"/>
      <c r="T12" s="1"/>
      <c r="U12" s="1"/>
      <c r="V12" s="1"/>
      <c r="W12" s="1"/>
      <c r="X12" s="1"/>
      <c r="Y12" s="22"/>
      <c r="Z12" s="11"/>
      <c r="AA12" s="1"/>
      <c r="AB12" s="1"/>
      <c r="AC12" s="1"/>
      <c r="AD12" s="1"/>
      <c r="AE12" s="1"/>
      <c r="AF12" s="1"/>
      <c r="AG12" s="1"/>
      <c r="AH12" s="1"/>
    </row>
    <row r="13" spans="1:34" x14ac:dyDescent="0.4">
      <c r="A13" s="64"/>
      <c r="B13" s="25"/>
      <c r="C13" s="25"/>
      <c r="D13" s="25"/>
      <c r="E13" s="25"/>
      <c r="F13" s="25"/>
      <c r="G13" s="25"/>
      <c r="H13" s="25"/>
      <c r="I13" s="20"/>
      <c r="J13" s="11"/>
      <c r="K13" s="1"/>
      <c r="L13" s="1"/>
      <c r="M13" s="1"/>
      <c r="N13" s="1"/>
      <c r="O13" s="26"/>
      <c r="P13" s="3"/>
      <c r="Q13" s="23"/>
      <c r="R13" s="23"/>
      <c r="S13" s="3"/>
      <c r="T13" s="1"/>
      <c r="U13" s="1"/>
      <c r="V13" s="1"/>
      <c r="W13" s="1"/>
      <c r="X13" s="1"/>
      <c r="Y13" s="22"/>
      <c r="Z13" s="11"/>
      <c r="AA13" s="1"/>
      <c r="AB13" s="1"/>
      <c r="AC13" s="1"/>
      <c r="AD13" s="1"/>
      <c r="AE13" s="1"/>
      <c r="AF13" s="1"/>
      <c r="AG13" s="1"/>
      <c r="AH13" s="1"/>
    </row>
    <row r="14" spans="1:34" x14ac:dyDescent="0.4">
      <c r="A14" s="1"/>
      <c r="B14" s="16"/>
      <c r="C14" s="16"/>
      <c r="D14" s="16"/>
      <c r="E14" s="16"/>
      <c r="F14" s="16"/>
      <c r="G14" s="16"/>
      <c r="H14" s="16"/>
      <c r="I14" s="20"/>
      <c r="J14" s="11"/>
      <c r="K14" s="1"/>
      <c r="L14" s="1"/>
      <c r="M14" s="1"/>
      <c r="N14" s="1"/>
      <c r="O14" s="27"/>
      <c r="P14" s="21"/>
      <c r="Q14" s="23"/>
      <c r="R14" s="23"/>
      <c r="S14" s="21"/>
      <c r="T14" s="1"/>
      <c r="U14" s="1"/>
      <c r="V14" s="1"/>
      <c r="W14" s="1"/>
      <c r="X14" s="1"/>
      <c r="Y14" s="22"/>
      <c r="Z14" s="11"/>
      <c r="AA14" s="1"/>
      <c r="AB14" s="1"/>
      <c r="AC14" s="1"/>
      <c r="AD14" s="1"/>
      <c r="AE14" s="1"/>
      <c r="AF14" s="1"/>
      <c r="AG14" s="1"/>
      <c r="AH14" s="1"/>
    </row>
    <row r="15" spans="1:34" x14ac:dyDescent="0.4">
      <c r="A15" s="1"/>
      <c r="B15" s="16"/>
      <c r="C15" s="16"/>
      <c r="D15" s="16"/>
      <c r="E15" s="16"/>
      <c r="F15" s="16"/>
      <c r="G15" s="16"/>
      <c r="H15" s="16"/>
      <c r="I15" s="20"/>
      <c r="J15" s="11"/>
      <c r="K15" s="1"/>
      <c r="L15" s="1"/>
      <c r="M15" s="1"/>
      <c r="N15" s="1"/>
      <c r="O15" s="27"/>
      <c r="P15" s="1"/>
      <c r="Q15" s="23"/>
      <c r="R15" s="23"/>
      <c r="S15" s="1"/>
      <c r="T15" s="1"/>
      <c r="U15" s="1"/>
      <c r="V15" s="1"/>
      <c r="W15" s="1"/>
      <c r="X15" s="1"/>
      <c r="Y15" s="1"/>
      <c r="Z15" s="11"/>
      <c r="AA15" s="1"/>
      <c r="AB15" s="1"/>
      <c r="AC15" s="1"/>
      <c r="AD15" s="1"/>
      <c r="AE15" s="1"/>
      <c r="AF15" s="1"/>
      <c r="AG15" s="1"/>
      <c r="AH15" s="1"/>
    </row>
    <row r="16" spans="1:34" ht="19.5" thickBot="1" x14ac:dyDescent="0.45">
      <c r="A16" s="1"/>
      <c r="B16" s="1"/>
      <c r="C16" s="1"/>
      <c r="D16" s="1"/>
      <c r="E16" s="1"/>
      <c r="F16" s="1"/>
      <c r="G16" s="1"/>
      <c r="H16" s="1"/>
      <c r="I16" s="1"/>
      <c r="J16" s="14"/>
      <c r="K16" s="1"/>
      <c r="L16" s="15"/>
      <c r="M16" s="1"/>
      <c r="N16" s="1"/>
      <c r="O16" s="27"/>
      <c r="P16" s="1"/>
      <c r="Q16" s="23"/>
      <c r="R16" s="23"/>
      <c r="S16" s="1"/>
      <c r="T16" s="1"/>
      <c r="U16" s="1"/>
      <c r="V16" s="1"/>
      <c r="W16" s="1"/>
      <c r="X16" s="15"/>
      <c r="Y16" s="1"/>
      <c r="Z16" s="14"/>
      <c r="AA16" s="1"/>
      <c r="AB16" s="1"/>
      <c r="AC16" s="1"/>
      <c r="AD16" s="1"/>
      <c r="AE16" s="1"/>
      <c r="AF16" s="1"/>
      <c r="AG16" s="1"/>
      <c r="AH16" s="1"/>
    </row>
    <row r="17" spans="1:34" x14ac:dyDescent="0.4">
      <c r="A17" s="1"/>
      <c r="B17" s="27"/>
      <c r="C17" s="27"/>
      <c r="D17" s="9"/>
      <c r="E17" s="22"/>
      <c r="F17" s="18"/>
      <c r="G17" s="18"/>
      <c r="H17" s="18"/>
      <c r="I17" s="60" t="s">
        <v>6</v>
      </c>
      <c r="J17" s="61"/>
      <c r="K17" s="18"/>
      <c r="L17" s="18"/>
      <c r="M17" s="19"/>
      <c r="N17" s="1"/>
      <c r="O17" s="26"/>
      <c r="P17" s="1"/>
      <c r="Q17" s="1"/>
      <c r="R17" s="23"/>
      <c r="S17" s="1"/>
      <c r="T17" s="1"/>
      <c r="U17" s="22"/>
      <c r="V17" s="18"/>
      <c r="W17" s="18"/>
      <c r="X17" s="18"/>
      <c r="Y17" s="60" t="s">
        <v>7</v>
      </c>
      <c r="Z17" s="61"/>
      <c r="AA17" s="18"/>
      <c r="AB17" s="18"/>
      <c r="AC17" s="19"/>
      <c r="AD17" s="1"/>
      <c r="AE17" s="9"/>
      <c r="AF17" s="27"/>
      <c r="AG17" s="27"/>
      <c r="AH17" s="1"/>
    </row>
    <row r="18" spans="1:34" x14ac:dyDescent="0.4">
      <c r="A18" s="1"/>
      <c r="B18" s="27"/>
      <c r="C18" s="27"/>
      <c r="D18" s="27"/>
      <c r="E18" s="22"/>
      <c r="F18" s="1"/>
      <c r="G18" s="1"/>
      <c r="H18" s="1"/>
      <c r="I18" s="62">
        <f>+IF(COUNTA(I17)=0,"",VLOOKUP(I17,[1]game!$D$5:$AG$37,2,FALSE))</f>
        <v>0.41666666666666669</v>
      </c>
      <c r="J18" s="62"/>
      <c r="K18" s="21"/>
      <c r="L18" s="1"/>
      <c r="M18" s="22"/>
      <c r="N18" s="1"/>
      <c r="O18" s="1"/>
      <c r="P18" s="28"/>
      <c r="Q18" s="1"/>
      <c r="R18" s="23"/>
      <c r="S18" s="28"/>
      <c r="T18" s="1"/>
      <c r="U18" s="22"/>
      <c r="V18" s="1"/>
      <c r="W18" s="1"/>
      <c r="X18" s="1"/>
      <c r="Y18" s="62">
        <f>+IF(COUNTA(Y17)=0,"",VLOOKUP(Y17,[1]game!$D$5:$AG$37,2,FALSE))</f>
        <v>0.41666666666666669</v>
      </c>
      <c r="Z18" s="62"/>
      <c r="AA18" s="21"/>
      <c r="AB18" s="1"/>
      <c r="AC18" s="22"/>
      <c r="AD18" s="1"/>
      <c r="AE18" s="27"/>
      <c r="AF18" s="27"/>
      <c r="AG18" s="27"/>
      <c r="AH18" s="1"/>
    </row>
    <row r="19" spans="1:34" x14ac:dyDescent="0.4">
      <c r="A19" s="1"/>
      <c r="B19" s="27"/>
      <c r="C19" s="27"/>
      <c r="D19" s="27"/>
      <c r="E19" s="22"/>
      <c r="F19" s="1"/>
      <c r="G19" s="1"/>
      <c r="H19" s="1"/>
      <c r="I19" s="23"/>
      <c r="J19" s="23"/>
      <c r="K19" s="21"/>
      <c r="L19" s="1"/>
      <c r="M19" s="22"/>
      <c r="N19" s="1"/>
      <c r="O19" s="1"/>
      <c r="P19" s="28"/>
      <c r="Q19" s="1"/>
      <c r="R19" s="23"/>
      <c r="S19" s="28"/>
      <c r="T19" s="1"/>
      <c r="U19" s="22"/>
      <c r="V19" s="1"/>
      <c r="W19" s="1"/>
      <c r="X19" s="1"/>
      <c r="Y19" s="23"/>
      <c r="Z19" s="23"/>
      <c r="AA19" s="21"/>
      <c r="AB19" s="1"/>
      <c r="AC19" s="22"/>
      <c r="AD19" s="1"/>
      <c r="AE19" s="27"/>
      <c r="AF19" s="27"/>
      <c r="AG19" s="27"/>
      <c r="AH19" s="1"/>
    </row>
    <row r="20" spans="1:34" x14ac:dyDescent="0.4">
      <c r="A20" s="1"/>
      <c r="B20" s="27"/>
      <c r="C20" s="27"/>
      <c r="D20" s="27"/>
      <c r="E20" s="22"/>
      <c r="F20" s="1"/>
      <c r="G20" s="1"/>
      <c r="H20" s="1"/>
      <c r="I20" s="24"/>
      <c r="J20" s="23"/>
      <c r="K20" s="21"/>
      <c r="L20" s="1"/>
      <c r="M20" s="22"/>
      <c r="N20" s="1"/>
      <c r="O20" s="1"/>
      <c r="P20" s="28"/>
      <c r="Q20" s="23"/>
      <c r="R20" s="23"/>
      <c r="S20" s="28"/>
      <c r="T20" s="1"/>
      <c r="U20" s="22"/>
      <c r="V20" s="1"/>
      <c r="W20" s="1"/>
      <c r="X20" s="1"/>
      <c r="Y20" s="24"/>
      <c r="Z20" s="23"/>
      <c r="AA20" s="21"/>
      <c r="AB20" s="1"/>
      <c r="AC20" s="22"/>
      <c r="AD20" s="1"/>
      <c r="AE20" s="27"/>
      <c r="AF20" s="27"/>
      <c r="AG20" s="27"/>
      <c r="AH20" s="1"/>
    </row>
    <row r="21" spans="1:34" x14ac:dyDescent="0.4">
      <c r="A21" s="1"/>
      <c r="B21" s="27"/>
      <c r="C21" s="27"/>
      <c r="D21" s="27"/>
      <c r="E21" s="22"/>
      <c r="F21" s="1"/>
      <c r="G21" s="1"/>
      <c r="H21" s="1"/>
      <c r="I21" s="23"/>
      <c r="J21" s="23"/>
      <c r="K21" s="21"/>
      <c r="L21" s="1"/>
      <c r="M21" s="22"/>
      <c r="N21" s="1"/>
      <c r="O21" s="1"/>
      <c r="P21" s="28"/>
      <c r="Q21" s="23"/>
      <c r="R21" s="23"/>
      <c r="S21" s="28"/>
      <c r="T21" s="1"/>
      <c r="U21" s="22"/>
      <c r="V21" s="1"/>
      <c r="W21" s="1"/>
      <c r="X21" s="1"/>
      <c r="Y21" s="23"/>
      <c r="Z21" s="23"/>
      <c r="AA21" s="21"/>
      <c r="AB21" s="1"/>
      <c r="AC21" s="22"/>
      <c r="AD21" s="1"/>
      <c r="AE21" s="27"/>
      <c r="AF21" s="27"/>
      <c r="AG21" s="27"/>
      <c r="AH21" s="1"/>
    </row>
    <row r="22" spans="1:34" x14ac:dyDescent="0.4">
      <c r="A22" s="1"/>
      <c r="B22" s="27"/>
      <c r="C22" s="27"/>
      <c r="D22" s="27"/>
      <c r="E22" s="22"/>
      <c r="F22" s="1"/>
      <c r="G22" s="1"/>
      <c r="H22" s="1"/>
      <c r="I22" s="23"/>
      <c r="J22" s="23"/>
      <c r="K22" s="1"/>
      <c r="L22" s="1"/>
      <c r="M22" s="22"/>
      <c r="N22" s="1"/>
      <c r="O22" s="1"/>
      <c r="P22" s="1"/>
      <c r="Q22" s="1"/>
      <c r="R22" s="23"/>
      <c r="S22" s="1"/>
      <c r="T22" s="1"/>
      <c r="U22" s="22"/>
      <c r="V22" s="1"/>
      <c r="W22" s="1"/>
      <c r="X22" s="1"/>
      <c r="Y22" s="23"/>
      <c r="Z22" s="23"/>
      <c r="AA22" s="1"/>
      <c r="AB22" s="1"/>
      <c r="AC22" s="22"/>
      <c r="AD22" s="1"/>
      <c r="AE22" s="27"/>
      <c r="AF22" s="27"/>
      <c r="AG22" s="27"/>
      <c r="AH22" s="1"/>
    </row>
    <row r="23" spans="1:34" x14ac:dyDescent="0.4">
      <c r="A23" s="1"/>
      <c r="B23" s="27"/>
      <c r="C23" s="27"/>
      <c r="D23" s="27"/>
      <c r="E23" s="22"/>
      <c r="F23" s="1"/>
      <c r="G23" s="1"/>
      <c r="H23" s="21"/>
      <c r="I23" s="23"/>
      <c r="J23" s="23"/>
      <c r="K23" s="21"/>
      <c r="L23" s="21"/>
      <c r="M23" s="22"/>
      <c r="N23" s="1"/>
      <c r="O23" s="1"/>
      <c r="P23" s="1"/>
      <c r="Q23" s="1"/>
      <c r="R23" s="1"/>
      <c r="S23" s="1"/>
      <c r="T23" s="1"/>
      <c r="U23" s="22"/>
      <c r="V23" s="1"/>
      <c r="W23" s="1"/>
      <c r="X23" s="21"/>
      <c r="Y23" s="23"/>
      <c r="Z23" s="23"/>
      <c r="AA23" s="21"/>
      <c r="AB23" s="21"/>
      <c r="AC23" s="22"/>
      <c r="AD23" s="1"/>
      <c r="AE23" s="27"/>
      <c r="AF23" s="27"/>
      <c r="AG23" s="1"/>
      <c r="AH23" s="1"/>
    </row>
    <row r="24" spans="1:34" x14ac:dyDescent="0.4">
      <c r="A24" s="1"/>
      <c r="B24" s="1"/>
      <c r="C24" s="1"/>
      <c r="D24" s="1"/>
      <c r="E24" s="22"/>
      <c r="F24" s="1"/>
      <c r="G24" s="1"/>
      <c r="H24" s="1"/>
      <c r="I24" s="23"/>
      <c r="J24" s="23"/>
      <c r="K24" s="1"/>
      <c r="L24" s="1"/>
      <c r="M24" s="22"/>
      <c r="N24" s="1"/>
      <c r="O24" s="1"/>
      <c r="P24" s="1"/>
      <c r="Q24" s="1"/>
      <c r="R24" s="1"/>
      <c r="S24" s="1"/>
      <c r="T24" s="1"/>
      <c r="U24" s="22"/>
      <c r="V24" s="1"/>
      <c r="W24" s="1"/>
      <c r="X24" s="1"/>
      <c r="Y24" s="23"/>
      <c r="Z24" s="23"/>
      <c r="AA24" s="1"/>
      <c r="AB24" s="1"/>
      <c r="AC24" s="22"/>
      <c r="AD24" s="1"/>
      <c r="AE24" s="27"/>
      <c r="AF24" s="27"/>
      <c r="AG24" s="1"/>
      <c r="AH24" s="1"/>
    </row>
    <row r="25" spans="1:34" ht="19.5" thickBot="1" x14ac:dyDescent="0.45">
      <c r="A25" s="1"/>
      <c r="B25" s="1"/>
      <c r="C25" s="1"/>
      <c r="D25" s="15"/>
      <c r="E25" s="29"/>
      <c r="F25" s="1"/>
      <c r="G25" s="1"/>
      <c r="H25" s="1"/>
      <c r="I25" s="23"/>
      <c r="J25" s="23"/>
      <c r="K25" s="1"/>
      <c r="L25" s="1"/>
      <c r="M25" s="29"/>
      <c r="N25" s="14"/>
      <c r="O25" s="15"/>
      <c r="P25" s="1"/>
      <c r="Q25" s="1"/>
      <c r="R25" s="1"/>
      <c r="S25" s="1"/>
      <c r="T25" s="1"/>
      <c r="U25" s="29"/>
      <c r="V25" s="14"/>
      <c r="W25" s="15"/>
      <c r="X25" s="1"/>
      <c r="Y25" s="23"/>
      <c r="Z25" s="23"/>
      <c r="AA25" s="1"/>
      <c r="AB25" s="1"/>
      <c r="AC25" s="29"/>
      <c r="AD25" s="14"/>
      <c r="AE25" s="15"/>
      <c r="AF25" s="1"/>
      <c r="AG25" s="1"/>
      <c r="AH25" s="1"/>
    </row>
    <row r="26" spans="1:34" x14ac:dyDescent="0.4">
      <c r="A26" s="65">
        <f>+IF(COUNTA([1]game!A22)=0,"",MONTH([1]game!A22))</f>
        <v>7</v>
      </c>
      <c r="B26" s="1"/>
      <c r="C26" s="22"/>
      <c r="D26" s="1"/>
      <c r="E26" s="66" t="s">
        <v>8</v>
      </c>
      <c r="F26" s="61"/>
      <c r="G26" s="19"/>
      <c r="H26" s="1"/>
      <c r="I26" s="1"/>
      <c r="J26" s="23"/>
      <c r="K26" s="22"/>
      <c r="L26" s="18"/>
      <c r="M26" s="61" t="s">
        <v>9</v>
      </c>
      <c r="N26" s="64"/>
      <c r="O26" s="19"/>
      <c r="P26" s="1"/>
      <c r="Q26" s="1"/>
      <c r="R26" s="1"/>
      <c r="S26" s="22"/>
      <c r="T26" s="18"/>
      <c r="U26" s="61" t="s">
        <v>10</v>
      </c>
      <c r="V26" s="64"/>
      <c r="W26" s="19"/>
      <c r="X26" s="1"/>
      <c r="Y26" s="1"/>
      <c r="Z26" s="23"/>
      <c r="AA26" s="22"/>
      <c r="AB26" s="18"/>
      <c r="AC26" s="61" t="s">
        <v>11</v>
      </c>
      <c r="AD26" s="64"/>
      <c r="AE26" s="19"/>
      <c r="AF26" s="1"/>
      <c r="AG26" s="1"/>
      <c r="AH26" s="1"/>
    </row>
    <row r="27" spans="1:34" x14ac:dyDescent="0.4">
      <c r="A27" s="59"/>
      <c r="B27" s="1"/>
      <c r="C27" s="22"/>
      <c r="D27" s="1"/>
      <c r="E27" s="62">
        <f>+IF(COUNTA(E26)=0,"",VLOOKUP(E26,[1]game!$D$5:$AG$37,2,FALSE))</f>
        <v>0.39583333333333331</v>
      </c>
      <c r="F27" s="62"/>
      <c r="G27" s="22"/>
      <c r="H27" s="1"/>
      <c r="I27" s="1"/>
      <c r="J27" s="23"/>
      <c r="K27" s="22"/>
      <c r="L27" s="1"/>
      <c r="M27" s="62">
        <f>+IF(COUNTA(M26)=0,"",VLOOKUP(M26,[1]game!$D$5:$AG$37,2,FALSE))</f>
        <v>0.39583333333333331</v>
      </c>
      <c r="N27" s="62"/>
      <c r="O27" s="22"/>
      <c r="P27" s="1"/>
      <c r="Q27" s="1"/>
      <c r="R27" s="1"/>
      <c r="S27" s="22"/>
      <c r="T27" s="1"/>
      <c r="U27" s="62">
        <f>+IF(COUNTA(U26)=0,"",VLOOKUP(U26,[1]game!$D$5:$AG$37,2,FALSE))</f>
        <v>0.52083333333333337</v>
      </c>
      <c r="V27" s="62"/>
      <c r="W27" s="22"/>
      <c r="X27" s="1"/>
      <c r="Y27" s="1"/>
      <c r="Z27" s="23"/>
      <c r="AA27" s="22"/>
      <c r="AB27" s="1"/>
      <c r="AC27" s="62">
        <f>+IF(COUNTA(AC26)=0,"",VLOOKUP(AC26,[1]game!$D$5:$AG$37,2,FALSE))</f>
        <v>0.52083333333333337</v>
      </c>
      <c r="AD27" s="62"/>
      <c r="AE27" s="22"/>
      <c r="AF27" s="1"/>
      <c r="AG27" s="1"/>
      <c r="AH27" s="1"/>
    </row>
    <row r="28" spans="1:34" x14ac:dyDescent="0.4">
      <c r="A28" s="63" t="s">
        <v>21</v>
      </c>
      <c r="B28" s="1"/>
      <c r="C28" s="22"/>
      <c r="D28" s="1"/>
      <c r="E28" s="24"/>
      <c r="F28" s="23"/>
      <c r="G28" s="22"/>
      <c r="H28" s="1"/>
      <c r="I28" s="1"/>
      <c r="J28" s="23"/>
      <c r="K28" s="22"/>
      <c r="L28" s="1"/>
      <c r="M28" s="24"/>
      <c r="N28" s="23"/>
      <c r="O28" s="22"/>
      <c r="P28" s="1"/>
      <c r="Q28" s="1"/>
      <c r="R28" s="1"/>
      <c r="S28" s="22"/>
      <c r="T28" s="1"/>
      <c r="U28" s="24"/>
      <c r="V28" s="23"/>
      <c r="W28" s="22"/>
      <c r="X28" s="1"/>
      <c r="Y28" s="1"/>
      <c r="Z28" s="23"/>
      <c r="AA28" s="22"/>
      <c r="AB28" s="1"/>
      <c r="AC28" s="24"/>
      <c r="AD28" s="23"/>
      <c r="AE28" s="22"/>
      <c r="AF28" s="1"/>
      <c r="AG28" s="1"/>
      <c r="AH28" s="1"/>
    </row>
    <row r="29" spans="1:34" x14ac:dyDescent="0.4">
      <c r="A29" s="63"/>
      <c r="B29" s="1"/>
      <c r="C29" s="22"/>
      <c r="D29" s="1"/>
      <c r="E29" s="24"/>
      <c r="F29" s="23"/>
      <c r="G29" s="22"/>
      <c r="H29" s="1"/>
      <c r="I29" s="1"/>
      <c r="J29" s="1"/>
      <c r="K29" s="22"/>
      <c r="L29" s="1"/>
      <c r="M29" s="24"/>
      <c r="N29" s="23"/>
      <c r="O29" s="22"/>
      <c r="P29" s="1"/>
      <c r="Q29" s="1"/>
      <c r="R29" s="1"/>
      <c r="S29" s="22"/>
      <c r="T29" s="1"/>
      <c r="U29" s="24"/>
      <c r="V29" s="23"/>
      <c r="W29" s="22"/>
      <c r="X29" s="1"/>
      <c r="Y29" s="1"/>
      <c r="Z29" s="1"/>
      <c r="AA29" s="22"/>
      <c r="AB29" s="1"/>
      <c r="AC29" s="24"/>
      <c r="AD29" s="23"/>
      <c r="AE29" s="22"/>
      <c r="AF29" s="1"/>
      <c r="AG29" s="1"/>
      <c r="AH29" s="1"/>
    </row>
    <row r="30" spans="1:34" x14ac:dyDescent="0.4">
      <c r="A30" s="64" t="s">
        <v>22</v>
      </c>
      <c r="B30" s="1"/>
      <c r="C30" s="22"/>
      <c r="D30" s="1"/>
      <c r="E30" s="24"/>
      <c r="F30" s="23"/>
      <c r="G30" s="22"/>
      <c r="H30" s="1"/>
      <c r="I30" s="1"/>
      <c r="J30" s="1"/>
      <c r="K30" s="22"/>
      <c r="L30" s="1"/>
      <c r="M30" s="24"/>
      <c r="N30" s="23"/>
      <c r="O30" s="22"/>
      <c r="P30" s="1"/>
      <c r="Q30" s="1"/>
      <c r="R30" s="1"/>
      <c r="S30" s="22"/>
      <c r="T30" s="1"/>
      <c r="U30" s="24"/>
      <c r="V30" s="23"/>
      <c r="W30" s="22"/>
      <c r="X30" s="1"/>
      <c r="Y30" s="1"/>
      <c r="Z30" s="1"/>
      <c r="AA30" s="22"/>
      <c r="AB30" s="1"/>
      <c r="AC30" s="24"/>
      <c r="AD30" s="23"/>
      <c r="AE30" s="22"/>
      <c r="AF30" s="1"/>
      <c r="AG30" s="1"/>
      <c r="AH30" s="1"/>
    </row>
    <row r="31" spans="1:34" x14ac:dyDescent="0.4">
      <c r="A31" s="64"/>
      <c r="B31" s="1"/>
      <c r="C31" s="22"/>
      <c r="D31" s="1"/>
      <c r="E31" s="24"/>
      <c r="F31" s="23"/>
      <c r="G31" s="30"/>
      <c r="H31" s="1"/>
      <c r="I31" s="1"/>
      <c r="J31" s="1"/>
      <c r="K31" s="22"/>
      <c r="L31" s="1"/>
      <c r="M31" s="24"/>
      <c r="N31" s="23"/>
      <c r="O31" s="22"/>
      <c r="P31" s="1"/>
      <c r="Q31" s="1"/>
      <c r="R31" s="1"/>
      <c r="S31" s="22"/>
      <c r="T31" s="1"/>
      <c r="U31" s="24"/>
      <c r="V31" s="23"/>
      <c r="W31" s="22"/>
      <c r="X31" s="1"/>
      <c r="Y31" s="1"/>
      <c r="Z31" s="1"/>
      <c r="AA31" s="22"/>
      <c r="AB31" s="1"/>
      <c r="AC31" s="24"/>
      <c r="AD31" s="23"/>
      <c r="AE31" s="22"/>
      <c r="AF31" s="1"/>
      <c r="AG31" s="1"/>
      <c r="AH31" s="1"/>
    </row>
    <row r="32" spans="1:34" x14ac:dyDescent="0.4">
      <c r="A32" s="1"/>
      <c r="B32" s="1"/>
      <c r="C32" s="22"/>
      <c r="D32" s="1"/>
      <c r="E32" s="23"/>
      <c r="F32" s="23"/>
      <c r="G32" s="22"/>
      <c r="H32" s="1"/>
      <c r="I32" s="1"/>
      <c r="J32" s="1"/>
      <c r="K32" s="22"/>
      <c r="L32" s="1"/>
      <c r="M32" s="23"/>
      <c r="N32" s="23"/>
      <c r="O32" s="22"/>
      <c r="P32" s="1"/>
      <c r="Q32" s="1"/>
      <c r="R32" s="1"/>
      <c r="S32" s="22"/>
      <c r="T32" s="1"/>
      <c r="U32" s="23"/>
      <c r="V32" s="23"/>
      <c r="W32" s="22"/>
      <c r="X32" s="1"/>
      <c r="Y32" s="1"/>
      <c r="Z32" s="1"/>
      <c r="AA32" s="22"/>
      <c r="AB32" s="1"/>
      <c r="AC32" s="23"/>
      <c r="AD32" s="23"/>
      <c r="AE32" s="22"/>
      <c r="AF32" s="1"/>
      <c r="AG32" s="1"/>
      <c r="AH32" s="1"/>
    </row>
    <row r="33" spans="1:34" x14ac:dyDescent="0.4">
      <c r="A33" s="1"/>
      <c r="B33" s="1"/>
      <c r="C33" s="22"/>
      <c r="D33" s="1"/>
      <c r="E33" s="23"/>
      <c r="F33" s="23"/>
      <c r="G33" s="22"/>
      <c r="H33" s="1"/>
      <c r="I33" s="1"/>
      <c r="J33" s="1"/>
      <c r="K33" s="22"/>
      <c r="L33" s="1"/>
      <c r="M33" s="23"/>
      <c r="N33" s="23"/>
      <c r="O33" s="22"/>
      <c r="P33" s="1"/>
      <c r="Q33" s="1"/>
      <c r="R33" s="1"/>
      <c r="S33" s="22"/>
      <c r="T33" s="1"/>
      <c r="U33" s="23"/>
      <c r="V33" s="23"/>
      <c r="W33" s="22"/>
      <c r="X33" s="1"/>
      <c r="Y33" s="1"/>
      <c r="Z33" s="1"/>
      <c r="AA33" s="22"/>
      <c r="AB33" s="1"/>
      <c r="AC33" s="23"/>
      <c r="AD33" s="23"/>
      <c r="AE33" s="22"/>
      <c r="AF33" s="1"/>
      <c r="AG33" s="1"/>
      <c r="AH33" s="1"/>
    </row>
    <row r="34" spans="1:34" ht="19.5" thickBot="1" x14ac:dyDescent="0.45">
      <c r="A34" s="31"/>
      <c r="B34" s="1"/>
      <c r="C34" s="29"/>
      <c r="D34" s="1"/>
      <c r="E34" s="23"/>
      <c r="F34" s="23"/>
      <c r="G34" s="22"/>
      <c r="H34" s="1"/>
      <c r="I34" s="1"/>
      <c r="J34" s="1"/>
      <c r="K34" s="29"/>
      <c r="L34" s="1"/>
      <c r="M34" s="23"/>
      <c r="N34" s="23"/>
      <c r="O34" s="22"/>
      <c r="P34" s="1"/>
      <c r="Q34" s="1"/>
      <c r="R34" s="1"/>
      <c r="S34" s="29"/>
      <c r="T34" s="14"/>
      <c r="U34" s="23"/>
      <c r="V34" s="23"/>
      <c r="W34" s="22"/>
      <c r="X34" s="1"/>
      <c r="Y34" s="1"/>
      <c r="Z34" s="1"/>
      <c r="AA34" s="22"/>
      <c r="AB34" s="1"/>
      <c r="AC34" s="23"/>
      <c r="AD34" s="23"/>
      <c r="AE34" s="29"/>
      <c r="AF34" s="14"/>
      <c r="AG34" s="1"/>
      <c r="AH34" s="1"/>
    </row>
    <row r="35" spans="1:34" x14ac:dyDescent="0.4">
      <c r="A35" s="65">
        <f>+IF(COUNTA([1]game!A6)=0,"",MONTH([1]game!A6))</f>
        <v>7</v>
      </c>
      <c r="B35" s="22"/>
      <c r="C35" s="66" t="s">
        <v>12</v>
      </c>
      <c r="D35" s="67"/>
      <c r="E35" s="1"/>
      <c r="F35" s="1"/>
      <c r="G35" s="68" t="s">
        <v>0</v>
      </c>
      <c r="H35" s="67"/>
      <c r="I35" s="1"/>
      <c r="J35" s="22"/>
      <c r="K35" s="68" t="s">
        <v>13</v>
      </c>
      <c r="L35" s="67"/>
      <c r="M35" s="1"/>
      <c r="N35" s="1"/>
      <c r="O35" s="68" t="s">
        <v>14</v>
      </c>
      <c r="P35" s="67"/>
      <c r="Q35" s="1"/>
      <c r="R35" s="1"/>
      <c r="S35" s="68" t="s">
        <v>15</v>
      </c>
      <c r="T35" s="69"/>
      <c r="U35" s="1"/>
      <c r="V35" s="1"/>
      <c r="W35" s="68" t="s">
        <v>16</v>
      </c>
      <c r="X35" s="67"/>
      <c r="Y35" s="1"/>
      <c r="Z35" s="22"/>
      <c r="AA35" s="60" t="s">
        <v>17</v>
      </c>
      <c r="AB35" s="67"/>
      <c r="AC35" s="1"/>
      <c r="AD35" s="1"/>
      <c r="AE35" s="68" t="s">
        <v>18</v>
      </c>
      <c r="AF35" s="69"/>
      <c r="AG35" s="1"/>
      <c r="AH35" s="1"/>
    </row>
    <row r="36" spans="1:34" x14ac:dyDescent="0.4">
      <c r="A36" s="59"/>
      <c r="B36" s="22"/>
      <c r="C36" s="70">
        <v>0.3888888888888889</v>
      </c>
      <c r="D36" s="71"/>
      <c r="E36" s="1"/>
      <c r="F36" s="1"/>
      <c r="G36" s="72">
        <v>0.3888888888888889</v>
      </c>
      <c r="H36" s="69"/>
      <c r="I36" s="32"/>
      <c r="J36" s="22"/>
      <c r="K36" s="62">
        <v>0.46527777777777773</v>
      </c>
      <c r="L36" s="73"/>
      <c r="M36" s="1"/>
      <c r="N36" s="1"/>
      <c r="O36" s="72">
        <v>0.46527777777777773</v>
      </c>
      <c r="P36" s="73"/>
      <c r="Q36" s="1"/>
      <c r="R36" s="1"/>
      <c r="S36" s="72">
        <v>0.54166666666666663</v>
      </c>
      <c r="T36" s="69"/>
      <c r="U36" s="1"/>
      <c r="V36" s="1"/>
      <c r="W36" s="72">
        <v>0.54166666666666663</v>
      </c>
      <c r="X36" s="69"/>
      <c r="Y36" s="1"/>
      <c r="Z36" s="22"/>
      <c r="AA36" s="62">
        <v>0.61805555555555558</v>
      </c>
      <c r="AB36" s="69"/>
      <c r="AC36" s="1"/>
      <c r="AD36" s="1"/>
      <c r="AE36" s="72">
        <v>0.61805555555555558</v>
      </c>
      <c r="AF36" s="69"/>
      <c r="AG36" s="1"/>
      <c r="AH36" s="1"/>
    </row>
    <row r="37" spans="1:34" x14ac:dyDescent="0.4">
      <c r="A37" s="63" t="s">
        <v>19</v>
      </c>
      <c r="B37" s="22"/>
      <c r="C37" s="24"/>
      <c r="D37" s="33"/>
      <c r="E37" s="23"/>
      <c r="F37" s="23"/>
      <c r="G37" s="34"/>
      <c r="H37" s="33"/>
      <c r="I37" s="35"/>
      <c r="J37" s="33"/>
      <c r="K37" s="24"/>
      <c r="L37" s="36"/>
      <c r="M37" s="23"/>
      <c r="N37" s="23"/>
      <c r="O37" s="34"/>
      <c r="P37" s="36"/>
      <c r="Q37" s="23"/>
      <c r="R37" s="23"/>
      <c r="S37" s="34"/>
      <c r="T37" s="33"/>
      <c r="U37" s="23"/>
      <c r="V37" s="23"/>
      <c r="W37" s="34"/>
      <c r="X37" s="33"/>
      <c r="Y37" s="23"/>
      <c r="Z37" s="33"/>
      <c r="AA37" s="24"/>
      <c r="AB37" s="33"/>
      <c r="AC37" s="23"/>
      <c r="AD37" s="23"/>
      <c r="AE37" s="34"/>
      <c r="AF37" s="33"/>
      <c r="AG37" s="1"/>
      <c r="AH37" s="1"/>
    </row>
    <row r="38" spans="1:34" x14ac:dyDescent="0.4">
      <c r="A38" s="63"/>
      <c r="B38" s="22"/>
      <c r="C38" s="24"/>
      <c r="D38" s="33"/>
      <c r="E38" s="23"/>
      <c r="F38" s="23"/>
      <c r="G38" s="34"/>
      <c r="H38" s="33"/>
      <c r="I38" s="35"/>
      <c r="J38" s="33"/>
      <c r="K38" s="24"/>
      <c r="L38" s="36"/>
      <c r="M38" s="23"/>
      <c r="N38" s="23"/>
      <c r="O38" s="34"/>
      <c r="P38" s="36"/>
      <c r="Q38" s="23"/>
      <c r="R38" s="23"/>
      <c r="S38" s="34"/>
      <c r="T38" s="33"/>
      <c r="U38" s="23"/>
      <c r="V38" s="23"/>
      <c r="W38" s="34"/>
      <c r="X38" s="33"/>
      <c r="Y38" s="23"/>
      <c r="Z38" s="33"/>
      <c r="AA38" s="24"/>
      <c r="AB38" s="33"/>
      <c r="AC38" s="23"/>
      <c r="AD38" s="23"/>
      <c r="AE38" s="34"/>
      <c r="AF38" s="33"/>
      <c r="AG38" s="1"/>
      <c r="AH38" s="1"/>
    </row>
    <row r="39" spans="1:34" x14ac:dyDescent="0.4">
      <c r="A39" s="64" t="s">
        <v>20</v>
      </c>
      <c r="B39" s="22"/>
      <c r="C39" s="24"/>
      <c r="D39" s="33"/>
      <c r="E39" s="23"/>
      <c r="F39" s="23"/>
      <c r="G39" s="34"/>
      <c r="H39" s="33"/>
      <c r="I39" s="35"/>
      <c r="J39" s="33"/>
      <c r="K39" s="24"/>
      <c r="L39" s="36"/>
      <c r="M39" s="23"/>
      <c r="N39" s="23"/>
      <c r="O39" s="34"/>
      <c r="P39" s="36"/>
      <c r="Q39" s="23"/>
      <c r="R39" s="23"/>
      <c r="S39" s="34"/>
      <c r="T39" s="33"/>
      <c r="U39" s="23"/>
      <c r="V39" s="23"/>
      <c r="W39" s="34"/>
      <c r="X39" s="33"/>
      <c r="Y39" s="23"/>
      <c r="Z39" s="33"/>
      <c r="AA39" s="24"/>
      <c r="AB39" s="33"/>
      <c r="AC39" s="23"/>
      <c r="AD39" s="23"/>
      <c r="AE39" s="34"/>
      <c r="AF39" s="33"/>
      <c r="AG39" s="1"/>
      <c r="AH39" s="1"/>
    </row>
    <row r="40" spans="1:34" x14ac:dyDescent="0.4">
      <c r="A40" s="64"/>
      <c r="B40" s="22"/>
      <c r="C40" s="37"/>
      <c r="D40" s="38"/>
      <c r="E40" s="23"/>
      <c r="F40" s="23"/>
      <c r="G40" s="39"/>
      <c r="H40" s="33"/>
      <c r="I40" s="40"/>
      <c r="J40" s="33"/>
      <c r="K40" s="37"/>
      <c r="L40" s="33"/>
      <c r="M40" s="23"/>
      <c r="N40" s="23"/>
      <c r="O40" s="39"/>
      <c r="P40" s="33"/>
      <c r="Q40" s="23"/>
      <c r="R40" s="23"/>
      <c r="S40" s="39"/>
      <c r="T40" s="33"/>
      <c r="U40" s="23"/>
      <c r="V40" s="23"/>
      <c r="W40" s="39"/>
      <c r="X40" s="33"/>
      <c r="Y40" s="23"/>
      <c r="Z40" s="33"/>
      <c r="AA40" s="37"/>
      <c r="AB40" s="33"/>
      <c r="AC40" s="23"/>
      <c r="AD40" s="23"/>
      <c r="AE40" s="39"/>
      <c r="AF40" s="33"/>
      <c r="AG40" s="1"/>
      <c r="AH40" s="1"/>
    </row>
    <row r="41" spans="1:34" x14ac:dyDescent="0.4">
      <c r="A41" s="1"/>
      <c r="B41" s="22"/>
      <c r="C41" s="37"/>
      <c r="D41" s="38"/>
      <c r="E41" s="23"/>
      <c r="F41" s="23"/>
      <c r="G41" s="39"/>
      <c r="H41" s="33"/>
      <c r="I41" s="40"/>
      <c r="J41" s="33"/>
      <c r="K41" s="37"/>
      <c r="L41" s="33"/>
      <c r="M41" s="23"/>
      <c r="N41" s="23"/>
      <c r="O41" s="39"/>
      <c r="P41" s="33"/>
      <c r="Q41" s="23"/>
      <c r="R41" s="23"/>
      <c r="S41" s="39"/>
      <c r="T41" s="33"/>
      <c r="U41" s="23"/>
      <c r="V41" s="23"/>
      <c r="W41" s="39"/>
      <c r="X41" s="33"/>
      <c r="Y41" s="23"/>
      <c r="Z41" s="33"/>
      <c r="AA41" s="37"/>
      <c r="AB41" s="33"/>
      <c r="AC41" s="23"/>
      <c r="AD41" s="23"/>
      <c r="AE41" s="39"/>
      <c r="AF41" s="33"/>
      <c r="AG41" s="1"/>
      <c r="AH41" s="1"/>
    </row>
    <row r="42" spans="1:34" x14ac:dyDescent="0.4">
      <c r="A42" s="1"/>
      <c r="B42" s="22"/>
      <c r="C42" s="37"/>
      <c r="D42" s="38"/>
      <c r="E42" s="23"/>
      <c r="F42" s="23"/>
      <c r="G42" s="39"/>
      <c r="H42" s="33"/>
      <c r="I42" s="23"/>
      <c r="J42" s="33"/>
      <c r="K42" s="37"/>
      <c r="L42" s="33"/>
      <c r="M42" s="23"/>
      <c r="N42" s="23"/>
      <c r="O42" s="39"/>
      <c r="P42" s="33"/>
      <c r="Q42" s="23"/>
      <c r="R42" s="23"/>
      <c r="S42" s="39"/>
      <c r="T42" s="33"/>
      <c r="U42" s="23"/>
      <c r="V42" s="23"/>
      <c r="W42" s="39"/>
      <c r="X42" s="33"/>
      <c r="Y42" s="23"/>
      <c r="Z42" s="33"/>
      <c r="AA42" s="37"/>
      <c r="AB42" s="33"/>
      <c r="AC42" s="23"/>
      <c r="AD42" s="23"/>
      <c r="AE42" s="39"/>
      <c r="AF42" s="33"/>
      <c r="AG42" s="1"/>
      <c r="AH42" s="1"/>
    </row>
    <row r="43" spans="1:34" x14ac:dyDescent="0.4">
      <c r="A43" s="41"/>
      <c r="B43" s="42"/>
      <c r="C43" s="43"/>
      <c r="D43" s="44"/>
      <c r="E43" s="45"/>
      <c r="F43" s="45"/>
      <c r="G43" s="46"/>
      <c r="H43" s="47"/>
      <c r="I43" s="45"/>
      <c r="J43" s="47"/>
      <c r="K43" s="43"/>
      <c r="L43" s="47"/>
      <c r="M43" s="45"/>
      <c r="N43" s="45"/>
      <c r="O43" s="46"/>
      <c r="P43" s="47"/>
      <c r="Q43" s="45"/>
      <c r="R43" s="45"/>
      <c r="S43" s="46"/>
      <c r="T43" s="47"/>
      <c r="U43" s="45"/>
      <c r="V43" s="45"/>
      <c r="W43" s="46"/>
      <c r="X43" s="47"/>
      <c r="Y43" s="45"/>
      <c r="Z43" s="47"/>
      <c r="AA43" s="43"/>
      <c r="AB43" s="47"/>
      <c r="AC43" s="45"/>
      <c r="AD43" s="45"/>
      <c r="AE43" s="46"/>
      <c r="AF43" s="47"/>
      <c r="AG43" s="41"/>
      <c r="AH43" s="41"/>
    </row>
    <row r="44" spans="1:34" ht="24" x14ac:dyDescent="0.4">
      <c r="A44" s="1"/>
      <c r="B44" s="74">
        <v>1</v>
      </c>
      <c r="C44" s="74"/>
      <c r="D44" s="74">
        <v>2</v>
      </c>
      <c r="E44" s="74"/>
      <c r="F44" s="74">
        <v>3</v>
      </c>
      <c r="G44" s="74"/>
      <c r="H44" s="74">
        <v>4</v>
      </c>
      <c r="I44" s="74"/>
      <c r="J44" s="74">
        <v>5</v>
      </c>
      <c r="K44" s="74"/>
      <c r="L44" s="74">
        <v>6</v>
      </c>
      <c r="M44" s="74"/>
      <c r="N44" s="74">
        <v>7</v>
      </c>
      <c r="O44" s="74"/>
      <c r="P44" s="74">
        <v>8</v>
      </c>
      <c r="Q44" s="74"/>
      <c r="R44" s="74">
        <v>9</v>
      </c>
      <c r="S44" s="74"/>
      <c r="T44" s="74">
        <v>10</v>
      </c>
      <c r="U44" s="74"/>
      <c r="V44" s="74">
        <v>11</v>
      </c>
      <c r="W44" s="74"/>
      <c r="X44" s="74">
        <v>12</v>
      </c>
      <c r="Y44" s="74"/>
      <c r="Z44" s="74">
        <v>13</v>
      </c>
      <c r="AA44" s="74"/>
      <c r="AB44" s="74">
        <v>14</v>
      </c>
      <c r="AC44" s="74"/>
      <c r="AD44" s="74">
        <v>15</v>
      </c>
      <c r="AE44" s="74"/>
      <c r="AF44" s="74">
        <v>16</v>
      </c>
      <c r="AG44" s="74"/>
      <c r="AH44" s="1"/>
    </row>
    <row r="45" spans="1:34" ht="18" customHeight="1" x14ac:dyDescent="0.4">
      <c r="A45" s="1"/>
      <c r="B45" s="78" t="s">
        <v>26</v>
      </c>
      <c r="C45" s="78"/>
      <c r="D45" s="79" t="s">
        <v>27</v>
      </c>
      <c r="E45" s="79"/>
      <c r="F45" s="77" t="s">
        <v>28</v>
      </c>
      <c r="G45" s="77"/>
      <c r="H45" s="80" t="s">
        <v>29</v>
      </c>
      <c r="I45" s="80"/>
      <c r="J45" s="76" t="s">
        <v>30</v>
      </c>
      <c r="K45" s="76"/>
      <c r="L45" s="75" t="s">
        <v>31</v>
      </c>
      <c r="M45" s="75"/>
      <c r="N45" s="76" t="s">
        <v>32</v>
      </c>
      <c r="O45" s="76"/>
      <c r="P45" s="76" t="s">
        <v>33</v>
      </c>
      <c r="Q45" s="76"/>
      <c r="R45" s="77" t="s">
        <v>34</v>
      </c>
      <c r="S45" s="77"/>
      <c r="T45" s="76" t="s">
        <v>35</v>
      </c>
      <c r="U45" s="76"/>
      <c r="V45" s="76" t="s">
        <v>36</v>
      </c>
      <c r="W45" s="76"/>
      <c r="X45" s="76" t="s">
        <v>37</v>
      </c>
      <c r="Y45" s="76"/>
      <c r="Z45" s="76" t="s">
        <v>38</v>
      </c>
      <c r="AA45" s="76"/>
      <c r="AB45" s="76" t="s">
        <v>39</v>
      </c>
      <c r="AC45" s="76"/>
      <c r="AD45" s="76" t="s">
        <v>40</v>
      </c>
      <c r="AE45" s="76"/>
      <c r="AF45" s="77" t="s">
        <v>41</v>
      </c>
      <c r="AG45" s="77"/>
      <c r="AH45" s="1"/>
    </row>
    <row r="46" spans="1:34" x14ac:dyDescent="0.4">
      <c r="A46" s="1"/>
      <c r="B46" s="78"/>
      <c r="C46" s="78"/>
      <c r="D46" s="79"/>
      <c r="E46" s="79"/>
      <c r="F46" s="77"/>
      <c r="G46" s="77"/>
      <c r="H46" s="80"/>
      <c r="I46" s="80"/>
      <c r="J46" s="76"/>
      <c r="K46" s="76"/>
      <c r="L46" s="75"/>
      <c r="M46" s="75"/>
      <c r="N46" s="76"/>
      <c r="O46" s="76"/>
      <c r="P46" s="76"/>
      <c r="Q46" s="76"/>
      <c r="R46" s="77"/>
      <c r="S46" s="77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7"/>
      <c r="AG46" s="77"/>
      <c r="AH46" s="1"/>
    </row>
    <row r="47" spans="1:34" x14ac:dyDescent="0.4">
      <c r="B47" s="78"/>
      <c r="C47" s="78"/>
      <c r="D47" s="79"/>
      <c r="E47" s="79"/>
      <c r="F47" s="77"/>
      <c r="G47" s="77"/>
      <c r="H47" s="80"/>
      <c r="I47" s="80"/>
      <c r="J47" s="76"/>
      <c r="K47" s="76"/>
      <c r="L47" s="75"/>
      <c r="M47" s="75"/>
      <c r="N47" s="76"/>
      <c r="O47" s="76"/>
      <c r="P47" s="76"/>
      <c r="Q47" s="76"/>
      <c r="R47" s="77"/>
      <c r="S47" s="77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7"/>
      <c r="AG47" s="77"/>
    </row>
    <row r="48" spans="1:34" x14ac:dyDescent="0.4">
      <c r="F48" s="77"/>
      <c r="G48" s="77"/>
      <c r="L48" s="75"/>
      <c r="M48" s="75"/>
      <c r="R48" s="77"/>
      <c r="S48" s="77"/>
      <c r="AF48" s="77"/>
      <c r="AG48" s="77"/>
    </row>
    <row r="49" spans="12:19" x14ac:dyDescent="0.4">
      <c r="L49" s="75"/>
      <c r="M49" s="75"/>
      <c r="R49" s="77"/>
      <c r="S49" s="77"/>
    </row>
    <row r="50" spans="12:19" x14ac:dyDescent="0.4">
      <c r="L50" s="75"/>
      <c r="M50" s="75"/>
      <c r="R50" s="77"/>
      <c r="S50" s="77"/>
    </row>
  </sheetData>
  <mergeCells count="82">
    <mergeCell ref="B45:C47"/>
    <mergeCell ref="D45:E47"/>
    <mergeCell ref="H45:I47"/>
    <mergeCell ref="J45:K47"/>
    <mergeCell ref="F45:G48"/>
    <mergeCell ref="AB44:AC44"/>
    <mergeCell ref="AD44:AE44"/>
    <mergeCell ref="AF44:AG44"/>
    <mergeCell ref="Z45:AA47"/>
    <mergeCell ref="AB45:AC47"/>
    <mergeCell ref="AD45:AE47"/>
    <mergeCell ref="AF45:AG48"/>
    <mergeCell ref="L45:M50"/>
    <mergeCell ref="N45:O47"/>
    <mergeCell ref="P45:Q47"/>
    <mergeCell ref="R45:S50"/>
    <mergeCell ref="Z44:AA44"/>
    <mergeCell ref="T45:U47"/>
    <mergeCell ref="V45:W47"/>
    <mergeCell ref="X45:Y47"/>
    <mergeCell ref="A37:A38"/>
    <mergeCell ref="A39:A40"/>
    <mergeCell ref="B44:C44"/>
    <mergeCell ref="D44:E44"/>
    <mergeCell ref="F44:G44"/>
    <mergeCell ref="H44:I44"/>
    <mergeCell ref="J44:K44"/>
    <mergeCell ref="O35:P35"/>
    <mergeCell ref="S35:T35"/>
    <mergeCell ref="W35:X35"/>
    <mergeCell ref="T44:U44"/>
    <mergeCell ref="V44:W44"/>
    <mergeCell ref="W36:X36"/>
    <mergeCell ref="X44:Y44"/>
    <mergeCell ref="L44:M44"/>
    <mergeCell ref="N44:O44"/>
    <mergeCell ref="P44:Q44"/>
    <mergeCell ref="R44:S44"/>
    <mergeCell ref="AA35:AB35"/>
    <mergeCell ref="AE35:AF35"/>
    <mergeCell ref="C36:D36"/>
    <mergeCell ref="G36:H36"/>
    <mergeCell ref="K36:L36"/>
    <mergeCell ref="O36:P36"/>
    <mergeCell ref="S36:T36"/>
    <mergeCell ref="K35:L35"/>
    <mergeCell ref="AA36:AB36"/>
    <mergeCell ref="AE36:AF36"/>
    <mergeCell ref="A28:A29"/>
    <mergeCell ref="A30:A31"/>
    <mergeCell ref="A35:A36"/>
    <mergeCell ref="C35:D35"/>
    <mergeCell ref="G35:H35"/>
    <mergeCell ref="A26:A27"/>
    <mergeCell ref="E26:F26"/>
    <mergeCell ref="M26:N26"/>
    <mergeCell ref="U26:V26"/>
    <mergeCell ref="AC26:AD26"/>
    <mergeCell ref="E27:F27"/>
    <mergeCell ref="M27:N27"/>
    <mergeCell ref="U27:V27"/>
    <mergeCell ref="AC27:AD27"/>
    <mergeCell ref="A10:A11"/>
    <mergeCell ref="A12:A13"/>
    <mergeCell ref="I17:J17"/>
    <mergeCell ref="Y17:Z17"/>
    <mergeCell ref="I18:J18"/>
    <mergeCell ref="Y18:Z18"/>
    <mergeCell ref="AE6:AG6"/>
    <mergeCell ref="AE7:AF7"/>
    <mergeCell ref="A8:A9"/>
    <mergeCell ref="Q8:R8"/>
    <mergeCell ref="AE8:AG8"/>
    <mergeCell ref="Q9:R9"/>
    <mergeCell ref="AE9:AF9"/>
    <mergeCell ref="C5:H5"/>
    <mergeCell ref="AE5:AG5"/>
    <mergeCell ref="A1:AH1"/>
    <mergeCell ref="C3:H3"/>
    <mergeCell ref="P3:S4"/>
    <mergeCell ref="AE3:AG3"/>
    <mergeCell ref="C4:H4"/>
  </mergeCells>
  <phoneticPr fontId="3"/>
  <conditionalFormatting sqref="B3:C5">
    <cfRule type="containsText" dxfId="7" priority="1" operator="containsText" text="#N/A">
      <formula>NOT(ISERROR(SEARCH("#N/A",B3)))</formula>
    </cfRule>
  </conditionalFormatting>
  <conditionalFormatting sqref="B44:AG44 B45 D45 F45 J45 L45 N45 P45 R45 T45 V45 X45 Z45 AB45 AD45 AF45">
    <cfRule type="expression" dxfId="6" priority="2">
      <formula>+LEFT(B$46,2)="若狭"</formula>
    </cfRule>
    <cfRule type="expression" dxfId="5" priority="3">
      <formula>+LEFT(B$46,2)="二州"</formula>
    </cfRule>
    <cfRule type="expression" dxfId="4" priority="4">
      <formula>+LEFT(B$46,2)="南越"</formula>
    </cfRule>
    <cfRule type="expression" dxfId="3" priority="5">
      <formula>+LEFT(B$46,2)="鯖丹"</formula>
    </cfRule>
    <cfRule type="expression" dxfId="2" priority="6">
      <formula>+LEFT(B$46,2)="奥越"</formula>
    </cfRule>
    <cfRule type="expression" dxfId="1" priority="7">
      <formula>+LEFT(B$46,2)="福井"</formula>
    </cfRule>
    <cfRule type="expression" dxfId="0" priority="8">
      <formula>+LEFT(B$46,2)="坂井"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夏井 元気</dc:creator>
  <cp:lastModifiedBy>齊藤 純一</cp:lastModifiedBy>
  <dcterms:created xsi:type="dcterms:W3CDTF">2023-05-29T04:57:45Z</dcterms:created>
  <dcterms:modified xsi:type="dcterms:W3CDTF">2023-07-05T00:49:05Z</dcterms:modified>
</cp:coreProperties>
</file>