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連盟\HP\"/>
    </mc:Choice>
  </mc:AlternateContent>
  <xr:revisionPtr revIDLastSave="0" documentId="13_ncr:1_{583CCA85-7E73-4779-9F1A-2351A79572F9}" xr6:coauthVersionLast="47" xr6:coauthVersionMax="47" xr10:uidLastSave="{00000000-0000-0000-0000-000000000000}"/>
  <bookViews>
    <workbookView xWindow="390" yWindow="0" windowWidth="19260" windowHeight="15480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F8" i="2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</calcChain>
</file>

<file path=xl/sharedStrings.xml><?xml version="1.0" encoding="utf-8"?>
<sst xmlns="http://schemas.openxmlformats.org/spreadsheetml/2006/main" count="321" uniqueCount="166">
  <si>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</si>
  <si>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</si>
  <si>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</si>
  <si>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</si>
  <si>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</si>
  <si>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</si>
  <si>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</si>
  <si>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</si>
  <si>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</si>
  <si>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</si>
  <si>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</si>
  <si>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</si>
  <si>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</si>
  <si>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</si>
  <si>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</si>
  <si>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</si>
  <si>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</si>
  <si>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</si>
  <si>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</si>
  <si>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</si>
  <si>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</si>
  <si>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</si>
  <si>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</si>
  <si>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</si>
  <si>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</si>
  <si>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</si>
  <si>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</si>
  <si>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</si>
  <si>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</si>
  <si>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</si>
  <si>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</si>
  <si>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</si>
  <si>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</si>
  <si>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</si>
  <si>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</si>
  <si>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</si>
  <si>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</si>
  <si>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</si>
  <si>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</si>
  <si>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</si>
  <si>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</si>
  <si>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</si>
  <si>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</si>
  <si>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</si>
  <si>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</si>
  <si>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</si>
  <si>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</si>
  <si>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</si>
  <si>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</si>
  <si>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</si>
  <si>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</si>
  <si>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</si>
  <si>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</si>
  <si>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</si>
  <si>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</si>
  <si>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</si>
  <si>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</si>
  <si>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</si>
  <si>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</si>
  <si>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</si>
  <si>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</si>
  <si>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</si>
  <si>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</si>
  <si>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</si>
  <si>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</si>
  <si>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</si>
  <si>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</si>
  <si>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</si>
  <si>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</si>
  <si>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</si>
  <si>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</si>
  <si>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</si>
  <si>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</si>
  <si>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</si>
  <si>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</si>
  <si>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</si>
  <si>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</si>
  <si>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</si>
  <si>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</si>
  <si>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</si>
  <si>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</si>
  <si>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</si>
  <si>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</si>
  <si>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</si>
  <si>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</si>
  <si>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</si>
  <si>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</si>
  <si>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</si>
  <si>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</si>
  <si>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</si>
  <si>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</si>
  <si>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</si>
  <si>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</si>
  <si>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</si>
  <si>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</si>
  <si>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</si>
  <si>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</si>
  <si>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</si>
  <si>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</si>
  <si>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</si>
  <si>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</si>
  <si>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</si>
  <si>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</si>
  <si>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</si>
  <si>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学年</t>
    <rPh sb="0" eb="2">
      <t>ガクネン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</si>
  <si>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</si>
  <si>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</si>
  <si>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</si>
  <si>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</si>
  <si>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</si>
  <si>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</si>
  <si>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</si>
  <si>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</si>
  <si>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</si>
  <si>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</si>
  <si>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</si>
  <si>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</si>
  <si>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</si>
  <si>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</si>
  <si>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</si>
  <si>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</si>
  <si>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</si>
  <si>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</si>
  <si>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</si>
  <si>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</si>
  <si>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</si>
  <si>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</si>
  <si>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</si>
  <si>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</si>
  <si>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</si>
  <si>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</si>
  <si>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</si>
  <si>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</si>
  <si>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</si>
  <si>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</si>
  <si>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</si>
  <si>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</si>
  <si>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</si>
  <si>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</si>
  <si>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</si>
  <si>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</si>
  <si>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</si>
  <si>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</si>
  <si>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</si>
  <si>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</si>
  <si>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</si>
  <si>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</si>
  <si>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</si>
  <si>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</si>
  <si>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</si>
  <si>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</si>
  <si>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</si>
  <si>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</si>
  <si>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</si>
  <si>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</si>
  <si>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</si>
  <si>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</si>
  <si>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</si>
  <si>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</si>
  <si>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</si>
  <si>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</si>
  <si>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</si>
  <si>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</si>
  <si>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</si>
  <si>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GP</t>
    <phoneticPr fontId="1"/>
  </si>
  <si>
    <t>JFA 第14 回全日本U-15 女子フットサル選手権大会 福井県大会</t>
    <rPh sb="4" eb="5">
      <t>ダイ</t>
    </rPh>
    <rPh sb="8" eb="9">
      <t>カイ</t>
    </rPh>
    <rPh sb="9" eb="12">
      <t>ゼンニホン</t>
    </rPh>
    <rPh sb="17" eb="19">
      <t>ジョシ</t>
    </rPh>
    <rPh sb="24" eb="27">
      <t>センシュケン</t>
    </rPh>
    <rPh sb="27" eb="29">
      <t>タイカイ</t>
    </rPh>
    <rPh sb="30" eb="33">
      <t>フクイケン</t>
    </rPh>
    <rPh sb="33" eb="3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</si>
</sst>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48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" fillId="2" borderId="162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0" fontId="2" fillId="2" borderId="162" xfId="0" applyFont="1" applyFill="1" applyBorder="1" applyAlignment="1">
      <alignment horizontal="left" vertical="center"/>
    </xf>
    <xf numFmtId="176" fontId="2" fillId="2" borderId="38" xfId="0" applyNumberFormat="1" applyFont="1" applyFill="1" applyBorder="1" applyAlignment="1">
      <alignment horizontal="left" vertical="center"/>
    </xf>
    <xf numFmtId="176" fontId="2" fillId="2" borderId="92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60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160" xfId="0" applyNumberFormat="1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54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left" vertical="center" indent="1" shrinkToFit="1"/>
    </xf>
    <xf numFmtId="0" fontId="2" fillId="4" borderId="165" xfId="0" applyFont="1" applyFill="1" applyBorder="1" applyAlignment="1">
      <alignment horizontal="distributed" vertical="center" indent="1"/>
    </xf>
    <xf numFmtId="0" fontId="2" fillId="4" borderId="5" xfId="0" applyFont="1" applyFill="1" applyBorder="1" applyAlignment="1">
      <alignment horizontal="distributed" vertical="center" indent="1"/>
    </xf>
    <xf numFmtId="0" fontId="6" fillId="2" borderId="147" xfId="0" applyFont="1" applyFill="1" applyBorder="1" applyAlignment="1">
      <alignment horizontal="left" vertical="center" indent="1" shrinkToFit="1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91" xfId="0" applyFont="1" applyFill="1" applyBorder="1" applyAlignment="1">
      <alignment horizontal="left" vertical="center" indent="1" shrinkToFit="1"/>
    </xf>
    <xf numFmtId="0" fontId="2" fillId="4" borderId="37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6" fillId="2" borderId="92" xfId="0" applyFont="1" applyFill="1" applyBorder="1" applyAlignment="1">
      <alignment horizontal="left" vertical="center" indent="1" shrinkToFit="1"/>
    </xf>
    <xf numFmtId="0" fontId="6" fillId="2" borderId="8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32" xfId="0" applyFont="1" applyFill="1" applyBorder="1" applyAlignment="1">
      <alignment horizontal="left" vertical="center" indent="1" shrinkToFi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shrinkToFit="1"/>
    </xf>
    <xf numFmtId="177" fontId="6" fillId="2" borderId="15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left" vertical="center" shrinkToFit="1"/>
    </xf>
    <xf numFmtId="177" fontId="6" fillId="2" borderId="1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0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 shrinkToFit="1"/>
    </xf>
    <xf numFmtId="0" fontId="2" fillId="4" borderId="2" xfId="0" applyFont="1" applyFill="1" applyBorder="1" applyAlignment="1">
      <alignment horizontal="distributed" vertical="center" indent="1"/>
    </xf>
    <xf numFmtId="0" fontId="29" fillId="3" borderId="69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29" fillId="3" borderId="163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" fillId="4" borderId="143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0" fontId="30" fillId="2" borderId="144" xfId="0" applyFont="1" applyFill="1" applyBorder="1" applyAlignment="1">
      <alignment horizontal="left" vertical="center" shrinkToFit="1"/>
    </xf>
    <xf numFmtId="0" fontId="30" fillId="2" borderId="85" xfId="0" applyFont="1" applyFill="1" applyBorder="1" applyAlignment="1">
      <alignment horizontal="left" vertical="center" shrinkToFit="1"/>
    </xf>
    <xf numFmtId="0" fontId="30" fillId="2" borderId="86" xfId="0" applyFont="1" applyFill="1" applyBorder="1" applyAlignment="1">
      <alignment horizontal="left" vertical="center" shrinkToFit="1"/>
    </xf>
    <xf numFmtId="49" fontId="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178" fontId="6" fillId="2" borderId="143" xfId="0" applyNumberFormat="1" applyFont="1" applyFill="1" applyBorder="1" applyAlignment="1" applyProtection="1">
      <alignment horizontal="center" vertical="center"/>
      <protection locked="0"/>
    </xf>
    <xf numFmtId="178" fontId="6" fillId="2" borderId="85" xfId="0" applyNumberFormat="1" applyFont="1" applyFill="1" applyBorder="1" applyAlignment="1" applyProtection="1">
      <alignment horizontal="center" vertical="center"/>
      <protection locked="0"/>
    </xf>
    <xf numFmtId="178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left" vertical="center" indent="1" shrinkToFit="1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160" xfId="0" applyFont="1" applyFill="1" applyBorder="1" applyAlignment="1">
      <alignment horizontal="left" vertical="center" indent="1" shrinkToFit="1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7" fillId="8" borderId="26" xfId="0" applyFont="1" applyFill="1" applyBorder="1" applyAlignment="1">
      <alignment horizontal="left" vertical="center" shrinkToFit="1"/>
    </xf>
    <xf numFmtId="0" fontId="7" fillId="8" borderId="27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6" fillId="2" borderId="164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2" fillId="4" borderId="95" xfId="0" applyFont="1" applyFill="1" applyBorder="1" applyAlignment="1">
      <alignment horizontal="distributed" vertical="center" inden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29" xfId="0" applyFont="1" applyFill="1" applyBorder="1" applyAlignment="1">
      <alignment horizontal="left" vertical="center" indent="1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49" fontId="28" fillId="2" borderId="38" xfId="0" applyNumberFormat="1" applyFont="1" applyFill="1" applyBorder="1" applyAlignment="1" applyProtection="1">
      <alignment horizontal="left" vertical="center"/>
      <protection locked="0"/>
    </xf>
    <xf numFmtId="49" fontId="28" fillId="2" borderId="92" xfId="0" applyNumberFormat="1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49" fontId="28" fillId="2" borderId="5" xfId="0" applyNumberFormat="1" applyFont="1" applyFill="1" applyBorder="1" applyAlignment="1" applyProtection="1">
      <alignment horizontal="left" vertical="center"/>
      <protection locked="0"/>
    </xf>
    <xf numFmtId="49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2" fillId="4" borderId="30" xfId="0" applyFont="1" applyFill="1" applyBorder="1" applyAlignment="1">
      <alignment horizontal="distributed" vertical="center" indent="1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2" fillId="8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" fillId="4" borderId="14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90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left" vertical="center" shrinkToFit="1"/>
      <protection locked="0"/>
    </xf>
    <xf numFmtId="0" fontId="27" fillId="2" borderId="85" xfId="0" applyFont="1" applyFill="1" applyBorder="1" applyAlignment="1" applyProtection="1">
      <alignment horizontal="left" vertical="center" shrinkToFit="1"/>
      <protection locked="0"/>
    </xf>
    <xf numFmtId="0" fontId="27" fillId="2" borderId="86" xfId="0" applyFont="1" applyFill="1" applyBorder="1" applyAlignment="1" applyProtection="1">
      <alignment horizontal="left" vertical="center" shrinkToFit="1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 shrinkToFit="1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181" fontId="13" fillId="2" borderId="22" xfId="1" applyNumberFormat="1" applyFont="1" applyFill="1" applyBorder="1" applyAlignment="1">
      <alignment horizontal="left" vertical="center" shrinkToFit="1"/>
    </xf>
    <xf numFmtId="181" fontId="13" fillId="2" borderId="39" xfId="1" applyNumberFormat="1" applyFont="1" applyFill="1" applyBorder="1" applyAlignment="1">
      <alignment horizontal="left" vertical="center" shrinkToFit="1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71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180" fontId="17" fillId="0" borderId="0" xfId="2" applyNumberFormat="1" applyFont="1" applyAlignment="1">
      <alignment horizontal="center" vertical="center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N40"/>
  <sheetViews>
    <sheetView tabSelected="1" zoomScale="90" zoomScaleNormal="90" workbookViewId="0">
      <selection activeCell="U7" sqref="U7"/>
    </sheetView>
  </sheetViews>
  <sheetFormatPr defaultColWidth="4.625" defaultRowHeight="21" customHeight="1"/>
  <cols>
    <col min="1" max="20" width="4.625" style="1"/>
    <col min="21" max="21" width="4.625" style="10"/>
    <col min="22" max="16384" width="4.625" style="1"/>
  </cols>
  <sheetData>
    <row r="1" spans="1:40" ht="21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11" t="s">
        <v>50</v>
      </c>
    </row>
    <row r="2" spans="1:40" ht="21" customHeight="1" thickBot="1">
      <c r="A2" s="156"/>
      <c r="B2" s="313" t="s">
        <v>1</v>
      </c>
      <c r="C2" s="314"/>
      <c r="D2" s="314"/>
      <c r="E2" s="315"/>
      <c r="F2" s="257" t="s">
        <v>0</v>
      </c>
      <c r="G2" s="339"/>
      <c r="H2" s="340" t="s">
        <v>165</v>
      </c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2"/>
      <c r="T2" s="156"/>
      <c r="W2" s="252" t="s">
        <v>1</v>
      </c>
      <c r="X2" s="253"/>
      <c r="Y2" s="253"/>
      <c r="Z2" s="254"/>
      <c r="AA2" s="257" t="s">
        <v>0</v>
      </c>
      <c r="AB2" s="258"/>
      <c r="AC2" s="259" t="s">
        <v>51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1"/>
    </row>
    <row r="3" spans="1:40" ht="21" customHeight="1" thickBot="1">
      <c r="A3" s="156"/>
      <c r="B3" s="255" t="s">
        <v>2</v>
      </c>
      <c r="C3" s="256"/>
      <c r="D3" s="256"/>
      <c r="E3" s="256"/>
      <c r="F3" s="330"/>
      <c r="G3" s="331"/>
      <c r="H3" s="331"/>
      <c r="I3" s="331"/>
      <c r="J3" s="331"/>
      <c r="K3" s="331"/>
      <c r="L3" s="332"/>
      <c r="M3" s="265" t="s">
        <v>158</v>
      </c>
      <c r="N3" s="256"/>
      <c r="O3" s="256"/>
      <c r="P3" s="266"/>
      <c r="Q3" s="333"/>
      <c r="R3" s="334"/>
      <c r="S3" s="335"/>
      <c r="T3" s="156"/>
      <c r="W3" s="255" t="s">
        <v>2</v>
      </c>
      <c r="X3" s="256"/>
      <c r="Y3" s="256"/>
      <c r="Z3" s="256"/>
      <c r="AA3" s="262" t="s">
        <v>159</v>
      </c>
      <c r="AB3" s="263"/>
      <c r="AC3" s="263"/>
      <c r="AD3" s="263"/>
      <c r="AE3" s="263"/>
      <c r="AF3" s="263"/>
      <c r="AG3" s="264"/>
      <c r="AH3" s="265" t="s">
        <v>158</v>
      </c>
      <c r="AI3" s="256"/>
      <c r="AJ3" s="256"/>
      <c r="AK3" s="266"/>
      <c r="AL3" s="267">
        <v>12345</v>
      </c>
      <c r="AM3" s="268"/>
      <c r="AN3" s="269"/>
    </row>
    <row r="4" spans="1:40" ht="21" customHeight="1">
      <c r="A4" s="156"/>
      <c r="B4" s="322" t="s">
        <v>3</v>
      </c>
      <c r="C4" s="323"/>
      <c r="D4" s="323"/>
      <c r="E4" s="323"/>
      <c r="F4" s="320"/>
      <c r="G4" s="321"/>
      <c r="H4" s="321"/>
      <c r="I4" s="321"/>
      <c r="J4" s="321"/>
      <c r="K4" s="324" t="s">
        <v>157</v>
      </c>
      <c r="L4" s="323"/>
      <c r="M4" s="323"/>
      <c r="N4" s="323"/>
      <c r="O4" s="336"/>
      <c r="P4" s="337"/>
      <c r="Q4" s="337"/>
      <c r="R4" s="337"/>
      <c r="S4" s="338"/>
      <c r="T4" s="156"/>
      <c r="W4" s="277" t="s">
        <v>161</v>
      </c>
      <c r="X4" s="278"/>
      <c r="Y4" s="278"/>
      <c r="Z4" s="278"/>
      <c r="AA4" s="279" t="s">
        <v>54</v>
      </c>
      <c r="AB4" s="280"/>
      <c r="AC4" s="280"/>
      <c r="AD4" s="280"/>
      <c r="AE4" s="280"/>
      <c r="AF4" s="281" t="s">
        <v>162</v>
      </c>
      <c r="AG4" s="278"/>
      <c r="AH4" s="278"/>
      <c r="AI4" s="278"/>
      <c r="AJ4" s="282" t="s">
        <v>55</v>
      </c>
      <c r="AK4" s="283"/>
      <c r="AL4" s="283"/>
      <c r="AM4" s="283"/>
      <c r="AN4" s="284"/>
    </row>
    <row r="5" spans="1:40" ht="21" customHeight="1">
      <c r="A5" s="156"/>
      <c r="B5" s="242" t="s">
        <v>5</v>
      </c>
      <c r="C5" s="243"/>
      <c r="D5" s="243"/>
      <c r="E5" s="243"/>
      <c r="F5" s="4" t="s">
        <v>4</v>
      </c>
      <c r="G5" s="326"/>
      <c r="H5" s="326"/>
      <c r="I5" s="327"/>
      <c r="J5" s="328"/>
      <c r="K5" s="328"/>
      <c r="L5" s="328"/>
      <c r="M5" s="328"/>
      <c r="N5" s="328"/>
      <c r="O5" s="328"/>
      <c r="P5" s="328"/>
      <c r="Q5" s="328"/>
      <c r="R5" s="328"/>
      <c r="S5" s="329"/>
      <c r="T5" s="156"/>
      <c r="W5" s="242" t="s">
        <v>5</v>
      </c>
      <c r="X5" s="243"/>
      <c r="Y5" s="243"/>
      <c r="Z5" s="243"/>
      <c r="AA5" s="4" t="s">
        <v>4</v>
      </c>
      <c r="AB5" s="285">
        <v>9100016</v>
      </c>
      <c r="AC5" s="285"/>
      <c r="AD5" s="222" t="s">
        <v>52</v>
      </c>
      <c r="AE5" s="223"/>
      <c r="AF5" s="223"/>
      <c r="AG5" s="223"/>
      <c r="AH5" s="223"/>
      <c r="AI5" s="223"/>
      <c r="AJ5" s="223"/>
      <c r="AK5" s="223"/>
      <c r="AL5" s="223"/>
      <c r="AM5" s="223"/>
      <c r="AN5" s="224"/>
    </row>
    <row r="6" spans="1:40" ht="21" customHeight="1" thickBot="1">
      <c r="A6" s="156"/>
      <c r="B6" s="316" t="s">
        <v>6</v>
      </c>
      <c r="C6" s="220"/>
      <c r="D6" s="220"/>
      <c r="E6" s="220"/>
      <c r="F6" s="309"/>
      <c r="G6" s="310"/>
      <c r="H6" s="310"/>
      <c r="I6" s="310"/>
      <c r="J6" s="325"/>
      <c r="K6" s="219" t="s">
        <v>7</v>
      </c>
      <c r="L6" s="220"/>
      <c r="M6" s="220"/>
      <c r="N6" s="220"/>
      <c r="O6" s="317"/>
      <c r="P6" s="318"/>
      <c r="Q6" s="318"/>
      <c r="R6" s="318"/>
      <c r="S6" s="319"/>
      <c r="T6" s="156"/>
      <c r="W6" s="292" t="s">
        <v>6</v>
      </c>
      <c r="X6" s="215"/>
      <c r="Y6" s="215"/>
      <c r="Z6" s="215"/>
      <c r="AA6" s="211" t="s">
        <v>53</v>
      </c>
      <c r="AB6" s="212"/>
      <c r="AC6" s="212"/>
      <c r="AD6" s="212"/>
      <c r="AE6" s="213"/>
      <c r="AF6" s="214" t="s">
        <v>7</v>
      </c>
      <c r="AG6" s="215"/>
      <c r="AH6" s="215"/>
      <c r="AI6" s="215"/>
      <c r="AJ6" s="270" t="s">
        <v>160</v>
      </c>
      <c r="AK6" s="271"/>
      <c r="AL6" s="271"/>
      <c r="AM6" s="271"/>
      <c r="AN6" s="272"/>
    </row>
    <row r="7" spans="1:40" ht="21" customHeight="1">
      <c r="A7" s="156"/>
      <c r="B7" s="273" t="s">
        <v>17</v>
      </c>
      <c r="C7" s="274"/>
      <c r="D7" s="274"/>
      <c r="E7" s="274"/>
      <c r="F7" s="176"/>
      <c r="G7" s="352" t="s">
        <v>49</v>
      </c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3"/>
      <c r="T7" s="156"/>
      <c r="U7" s="10" t="s">
        <v>21</v>
      </c>
      <c r="W7" s="273" t="s">
        <v>17</v>
      </c>
      <c r="X7" s="274"/>
      <c r="Y7" s="274"/>
      <c r="Z7" s="274"/>
      <c r="AA7" s="176"/>
      <c r="AB7" s="275" t="s">
        <v>49</v>
      </c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</row>
    <row r="8" spans="1:40" ht="21" customHeight="1">
      <c r="A8" s="156"/>
      <c r="B8" s="242" t="s">
        <v>16</v>
      </c>
      <c r="C8" s="243"/>
      <c r="D8" s="243"/>
      <c r="E8" s="243"/>
      <c r="F8" s="327"/>
      <c r="G8" s="328"/>
      <c r="H8" s="328"/>
      <c r="I8" s="328"/>
      <c r="J8" s="328"/>
      <c r="K8" s="244" t="s">
        <v>19</v>
      </c>
      <c r="L8" s="245"/>
      <c r="M8" s="246"/>
      <c r="N8" s="357"/>
      <c r="O8" s="358"/>
      <c r="P8" s="359"/>
      <c r="Q8" s="6" t="s">
        <v>25</v>
      </c>
      <c r="R8" s="171"/>
      <c r="S8" s="149" t="s">
        <v>24</v>
      </c>
      <c r="T8" s="156"/>
      <c r="U8" s="10" t="s">
        <v>23</v>
      </c>
      <c r="W8" s="242" t="s">
        <v>16</v>
      </c>
      <c r="X8" s="243"/>
      <c r="Y8" s="243"/>
      <c r="Z8" s="243"/>
      <c r="AA8" s="222" t="s">
        <v>64</v>
      </c>
      <c r="AB8" s="223"/>
      <c r="AC8" s="223"/>
      <c r="AD8" s="223"/>
      <c r="AE8" s="223"/>
      <c r="AF8" s="244" t="s">
        <v>19</v>
      </c>
      <c r="AG8" s="245"/>
      <c r="AH8" s="246"/>
      <c r="AI8" s="247">
        <v>19900401</v>
      </c>
      <c r="AJ8" s="248"/>
      <c r="AK8" s="249"/>
      <c r="AL8" s="6" t="s">
        <v>25</v>
      </c>
      <c r="AM8" s="12" t="s">
        <v>63</v>
      </c>
      <c r="AN8" s="149" t="s">
        <v>24</v>
      </c>
    </row>
    <row r="9" spans="1:40" ht="21" customHeight="1">
      <c r="A9" s="156"/>
      <c r="B9" s="356"/>
      <c r="C9" s="355"/>
      <c r="D9" s="355"/>
      <c r="E9" s="355"/>
      <c r="F9" s="327"/>
      <c r="G9" s="328"/>
      <c r="H9" s="328"/>
      <c r="I9" s="328"/>
      <c r="J9" s="351"/>
      <c r="K9" s="354"/>
      <c r="L9" s="355"/>
      <c r="M9" s="355"/>
      <c r="N9" s="355"/>
      <c r="O9" s="327"/>
      <c r="P9" s="328"/>
      <c r="Q9" s="328"/>
      <c r="R9" s="328"/>
      <c r="S9" s="329"/>
      <c r="T9" s="156"/>
      <c r="U9" s="10" t="s">
        <v>22</v>
      </c>
      <c r="W9" s="242" t="s">
        <v>47</v>
      </c>
      <c r="X9" s="243"/>
      <c r="Y9" s="243"/>
      <c r="Z9" s="243"/>
      <c r="AA9" s="222" t="s">
        <v>58</v>
      </c>
      <c r="AB9" s="223"/>
      <c r="AC9" s="223"/>
      <c r="AD9" s="223"/>
      <c r="AE9" s="250"/>
      <c r="AF9" s="251" t="s">
        <v>56</v>
      </c>
      <c r="AG9" s="243"/>
      <c r="AH9" s="243"/>
      <c r="AI9" s="243"/>
      <c r="AJ9" s="222" t="s">
        <v>59</v>
      </c>
      <c r="AK9" s="223"/>
      <c r="AL9" s="223"/>
      <c r="AM9" s="223"/>
      <c r="AN9" s="224"/>
    </row>
    <row r="10" spans="1:40" ht="21" customHeight="1">
      <c r="A10" s="156"/>
      <c r="B10" s="356"/>
      <c r="C10" s="355"/>
      <c r="D10" s="355"/>
      <c r="E10" s="355"/>
      <c r="F10" s="327"/>
      <c r="G10" s="328"/>
      <c r="H10" s="328"/>
      <c r="I10" s="328"/>
      <c r="J10" s="351"/>
      <c r="K10" s="354"/>
      <c r="L10" s="355"/>
      <c r="M10" s="355"/>
      <c r="N10" s="355"/>
      <c r="O10" s="327"/>
      <c r="P10" s="328"/>
      <c r="Q10" s="328"/>
      <c r="R10" s="328"/>
      <c r="S10" s="329"/>
      <c r="T10" s="156"/>
      <c r="U10" s="10" t="s">
        <v>46</v>
      </c>
      <c r="W10" s="242" t="s">
        <v>56</v>
      </c>
      <c r="X10" s="243"/>
      <c r="Y10" s="243"/>
      <c r="Z10" s="243"/>
      <c r="AA10" s="222" t="s">
        <v>65</v>
      </c>
      <c r="AB10" s="223"/>
      <c r="AC10" s="223"/>
      <c r="AD10" s="223"/>
      <c r="AE10" s="250"/>
      <c r="AF10" s="251" t="s">
        <v>56</v>
      </c>
      <c r="AG10" s="243"/>
      <c r="AH10" s="243"/>
      <c r="AI10" s="243"/>
      <c r="AJ10" s="222" t="s">
        <v>60</v>
      </c>
      <c r="AK10" s="223"/>
      <c r="AL10" s="223"/>
      <c r="AM10" s="223"/>
      <c r="AN10" s="224"/>
    </row>
    <row r="11" spans="1:40" ht="21" customHeight="1" thickBot="1">
      <c r="A11" s="156"/>
      <c r="B11" s="367"/>
      <c r="C11" s="362"/>
      <c r="D11" s="362"/>
      <c r="E11" s="362"/>
      <c r="F11" s="309"/>
      <c r="G11" s="310"/>
      <c r="H11" s="310"/>
      <c r="I11" s="310"/>
      <c r="J11" s="325"/>
      <c r="K11" s="361"/>
      <c r="L11" s="362"/>
      <c r="M11" s="362"/>
      <c r="N11" s="362"/>
      <c r="O11" s="309"/>
      <c r="P11" s="310"/>
      <c r="Q11" s="310"/>
      <c r="R11" s="310"/>
      <c r="S11" s="360"/>
      <c r="T11" s="156"/>
      <c r="U11" s="10" t="s">
        <v>47</v>
      </c>
      <c r="W11" s="316" t="s">
        <v>57</v>
      </c>
      <c r="X11" s="220"/>
      <c r="Y11" s="220"/>
      <c r="Z11" s="220"/>
      <c r="AA11" s="216" t="s">
        <v>61</v>
      </c>
      <c r="AB11" s="217"/>
      <c r="AC11" s="217"/>
      <c r="AD11" s="217"/>
      <c r="AE11" s="218"/>
      <c r="AF11" s="219" t="s">
        <v>46</v>
      </c>
      <c r="AG11" s="220"/>
      <c r="AH11" s="220"/>
      <c r="AI11" s="220"/>
      <c r="AJ11" s="216" t="s">
        <v>62</v>
      </c>
      <c r="AK11" s="217"/>
      <c r="AL11" s="217"/>
      <c r="AM11" s="217"/>
      <c r="AN11" s="221"/>
    </row>
    <row r="12" spans="1:40" ht="21" customHeight="1">
      <c r="A12" s="156"/>
      <c r="B12" s="303" t="s">
        <v>18</v>
      </c>
      <c r="C12" s="304"/>
      <c r="D12" s="304"/>
      <c r="E12" s="304"/>
      <c r="F12" s="349" t="s">
        <v>26</v>
      </c>
      <c r="G12" s="350"/>
      <c r="H12" s="350"/>
      <c r="I12" s="350"/>
      <c r="J12" s="350"/>
      <c r="K12" s="307" t="s">
        <v>20</v>
      </c>
      <c r="L12" s="308"/>
      <c r="M12" s="308"/>
      <c r="N12" s="307" t="s">
        <v>27</v>
      </c>
      <c r="O12" s="308"/>
      <c r="P12" s="308"/>
      <c r="Q12" s="308"/>
      <c r="R12" s="307" t="s">
        <v>28</v>
      </c>
      <c r="S12" s="373"/>
      <c r="T12" s="156"/>
      <c r="U12" s="10" t="s">
        <v>48</v>
      </c>
      <c r="W12" s="293" t="s">
        <v>18</v>
      </c>
      <c r="X12" s="294"/>
      <c r="Y12" s="294"/>
      <c r="Z12" s="294"/>
      <c r="AA12" s="370" t="s">
        <v>26</v>
      </c>
      <c r="AB12" s="371"/>
      <c r="AC12" s="371"/>
      <c r="AD12" s="371"/>
      <c r="AE12" s="371"/>
      <c r="AF12" s="227" t="s">
        <v>20</v>
      </c>
      <c r="AG12" s="228"/>
      <c r="AH12" s="228"/>
      <c r="AI12" s="227" t="s">
        <v>27</v>
      </c>
      <c r="AJ12" s="228"/>
      <c r="AK12" s="228"/>
      <c r="AL12" s="228"/>
      <c r="AM12" s="227" t="s">
        <v>28</v>
      </c>
      <c r="AN12" s="229"/>
    </row>
    <row r="13" spans="1:40" ht="21" customHeight="1">
      <c r="A13" s="156"/>
      <c r="B13" s="293"/>
      <c r="C13" s="294"/>
      <c r="D13" s="294"/>
      <c r="E13" s="294"/>
      <c r="F13" s="311"/>
      <c r="G13" s="312"/>
      <c r="H13" s="312"/>
      <c r="I13" s="312"/>
      <c r="J13" s="312"/>
      <c r="K13" s="363"/>
      <c r="L13" s="364"/>
      <c r="M13" s="3" t="s">
        <v>24</v>
      </c>
      <c r="N13" s="5" t="s">
        <v>29</v>
      </c>
      <c r="O13" s="374"/>
      <c r="P13" s="374"/>
      <c r="Q13" s="375"/>
      <c r="R13" s="378"/>
      <c r="S13" s="379"/>
      <c r="T13" s="156"/>
      <c r="U13" s="10" t="s">
        <v>30</v>
      </c>
      <c r="W13" s="293"/>
      <c r="X13" s="294"/>
      <c r="Y13" s="294"/>
      <c r="Z13" s="294"/>
      <c r="AA13" s="282" t="s">
        <v>62</v>
      </c>
      <c r="AB13" s="283"/>
      <c r="AC13" s="283"/>
      <c r="AD13" s="283"/>
      <c r="AE13" s="283"/>
      <c r="AF13" s="230">
        <v>2</v>
      </c>
      <c r="AG13" s="231"/>
      <c r="AH13" s="3" t="s">
        <v>24</v>
      </c>
      <c r="AI13" s="5" t="s">
        <v>29</v>
      </c>
      <c r="AJ13" s="232">
        <v>987654</v>
      </c>
      <c r="AK13" s="232"/>
      <c r="AL13" s="233"/>
      <c r="AM13" s="234" t="s">
        <v>31</v>
      </c>
      <c r="AN13" s="235"/>
    </row>
    <row r="14" spans="1:40" ht="21" customHeight="1" thickBot="1">
      <c r="A14" s="156"/>
      <c r="B14" s="305"/>
      <c r="C14" s="306"/>
      <c r="D14" s="306"/>
      <c r="E14" s="306"/>
      <c r="F14" s="309"/>
      <c r="G14" s="310"/>
      <c r="H14" s="310"/>
      <c r="I14" s="310"/>
      <c r="J14" s="310"/>
      <c r="K14" s="365"/>
      <c r="L14" s="366"/>
      <c r="M14" s="150" t="s">
        <v>24</v>
      </c>
      <c r="N14" s="151" t="s">
        <v>29</v>
      </c>
      <c r="O14" s="376"/>
      <c r="P14" s="376"/>
      <c r="Q14" s="377"/>
      <c r="R14" s="380"/>
      <c r="S14" s="381"/>
      <c r="T14" s="156"/>
      <c r="U14" s="10" t="s">
        <v>31</v>
      </c>
      <c r="W14" s="293"/>
      <c r="X14" s="294"/>
      <c r="Y14" s="294"/>
      <c r="Z14" s="294"/>
      <c r="AA14" s="270" t="s">
        <v>66</v>
      </c>
      <c r="AB14" s="372"/>
      <c r="AC14" s="372"/>
      <c r="AD14" s="372"/>
      <c r="AE14" s="372"/>
      <c r="AF14" s="236">
        <v>4</v>
      </c>
      <c r="AG14" s="237"/>
      <c r="AH14" s="2" t="s">
        <v>24</v>
      </c>
      <c r="AI14" s="7" t="s">
        <v>29</v>
      </c>
      <c r="AJ14" s="238">
        <v>246810</v>
      </c>
      <c r="AK14" s="238"/>
      <c r="AL14" s="239"/>
      <c r="AM14" s="240" t="s">
        <v>30</v>
      </c>
      <c r="AN14" s="241"/>
    </row>
    <row r="15" spans="1:40" ht="21" customHeight="1">
      <c r="A15" s="156"/>
      <c r="B15" s="188" t="s">
        <v>8</v>
      </c>
      <c r="C15" s="189"/>
      <c r="D15" s="189"/>
      <c r="E15" s="148"/>
      <c r="F15" s="194" t="s">
        <v>14</v>
      </c>
      <c r="G15" s="201" t="s">
        <v>9</v>
      </c>
      <c r="H15" s="201"/>
      <c r="I15" s="201" t="s">
        <v>10</v>
      </c>
      <c r="J15" s="201"/>
      <c r="K15" s="225" t="s">
        <v>11</v>
      </c>
      <c r="L15" s="226"/>
      <c r="M15" s="189" t="s">
        <v>15</v>
      </c>
      <c r="N15" s="201" t="s">
        <v>9</v>
      </c>
      <c r="O15" s="201"/>
      <c r="P15" s="201" t="s">
        <v>10</v>
      </c>
      <c r="Q15" s="201"/>
      <c r="R15" s="201" t="s">
        <v>11</v>
      </c>
      <c r="S15" s="202"/>
      <c r="T15" s="156"/>
      <c r="W15" s="188" t="s">
        <v>8</v>
      </c>
      <c r="X15" s="189"/>
      <c r="Y15" s="189"/>
      <c r="Z15" s="148"/>
      <c r="AA15" s="194" t="s">
        <v>14</v>
      </c>
      <c r="AB15" s="201" t="s">
        <v>9</v>
      </c>
      <c r="AC15" s="201"/>
      <c r="AD15" s="201" t="s">
        <v>10</v>
      </c>
      <c r="AE15" s="201"/>
      <c r="AF15" s="225" t="s">
        <v>11</v>
      </c>
      <c r="AG15" s="226"/>
      <c r="AH15" s="189" t="s">
        <v>15</v>
      </c>
      <c r="AI15" s="201" t="s">
        <v>9</v>
      </c>
      <c r="AJ15" s="201"/>
      <c r="AK15" s="201" t="s">
        <v>10</v>
      </c>
      <c r="AL15" s="201"/>
      <c r="AM15" s="201" t="s">
        <v>11</v>
      </c>
      <c r="AN15" s="202"/>
    </row>
    <row r="16" spans="1:40" ht="21" customHeight="1">
      <c r="A16" s="156"/>
      <c r="B16" s="190"/>
      <c r="C16" s="191"/>
      <c r="D16" s="191"/>
      <c r="E16" s="9" t="s">
        <v>12</v>
      </c>
      <c r="F16" s="195"/>
      <c r="G16" s="344"/>
      <c r="H16" s="344"/>
      <c r="I16" s="344"/>
      <c r="J16" s="344"/>
      <c r="K16" s="345"/>
      <c r="L16" s="346"/>
      <c r="M16" s="191"/>
      <c r="N16" s="344"/>
      <c r="O16" s="344"/>
      <c r="P16" s="344"/>
      <c r="Q16" s="344"/>
      <c r="R16" s="344"/>
      <c r="S16" s="368"/>
      <c r="T16" s="156"/>
      <c r="W16" s="190"/>
      <c r="X16" s="191"/>
      <c r="Y16" s="191"/>
      <c r="Z16" s="9" t="s">
        <v>12</v>
      </c>
      <c r="AA16" s="195"/>
      <c r="AB16" s="203" t="s">
        <v>67</v>
      </c>
      <c r="AC16" s="203"/>
      <c r="AD16" s="203" t="s">
        <v>68</v>
      </c>
      <c r="AE16" s="203"/>
      <c r="AF16" s="204" t="s">
        <v>67</v>
      </c>
      <c r="AG16" s="205"/>
      <c r="AH16" s="191"/>
      <c r="AI16" s="203" t="s">
        <v>70</v>
      </c>
      <c r="AJ16" s="203"/>
      <c r="AK16" s="203" t="s">
        <v>70</v>
      </c>
      <c r="AL16" s="203"/>
      <c r="AM16" s="203" t="s">
        <v>70</v>
      </c>
      <c r="AN16" s="206"/>
    </row>
    <row r="17" spans="1:40" ht="21" customHeight="1" thickBot="1">
      <c r="A17" s="156"/>
      <c r="B17" s="192"/>
      <c r="C17" s="193"/>
      <c r="D17" s="193"/>
      <c r="E17" s="152" t="s">
        <v>13</v>
      </c>
      <c r="F17" s="196"/>
      <c r="G17" s="343"/>
      <c r="H17" s="343"/>
      <c r="I17" s="343"/>
      <c r="J17" s="343"/>
      <c r="K17" s="347"/>
      <c r="L17" s="348"/>
      <c r="M17" s="193"/>
      <c r="N17" s="343"/>
      <c r="O17" s="343"/>
      <c r="P17" s="343"/>
      <c r="Q17" s="343"/>
      <c r="R17" s="343"/>
      <c r="S17" s="369"/>
      <c r="T17" s="156"/>
      <c r="W17" s="192"/>
      <c r="X17" s="193"/>
      <c r="Y17" s="193"/>
      <c r="Z17" s="152" t="s">
        <v>13</v>
      </c>
      <c r="AA17" s="196"/>
      <c r="AB17" s="207" t="s">
        <v>68</v>
      </c>
      <c r="AC17" s="207"/>
      <c r="AD17" s="207" t="s">
        <v>69</v>
      </c>
      <c r="AE17" s="207"/>
      <c r="AF17" s="208" t="s">
        <v>68</v>
      </c>
      <c r="AG17" s="209"/>
      <c r="AH17" s="193"/>
      <c r="AI17" s="207" t="s">
        <v>71</v>
      </c>
      <c r="AJ17" s="207"/>
      <c r="AK17" s="207" t="s">
        <v>71</v>
      </c>
      <c r="AL17" s="207"/>
      <c r="AM17" s="207" t="s">
        <v>71</v>
      </c>
      <c r="AN17" s="210"/>
    </row>
    <row r="18" spans="1:40" ht="21" customHeight="1">
      <c r="A18" s="156"/>
      <c r="B18" s="299" t="s">
        <v>40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1"/>
      <c r="T18" s="156"/>
      <c r="U18" s="10" t="s">
        <v>14</v>
      </c>
      <c r="W18" s="295" t="s">
        <v>40</v>
      </c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</row>
    <row r="19" spans="1:40" ht="21" customHeight="1">
      <c r="A19" s="156"/>
      <c r="B19" s="153" t="s">
        <v>32</v>
      </c>
      <c r="C19" s="8" t="s">
        <v>33</v>
      </c>
      <c r="D19" s="8" t="s">
        <v>34</v>
      </c>
      <c r="E19" s="302" t="s">
        <v>35</v>
      </c>
      <c r="F19" s="302"/>
      <c r="G19" s="302" t="s">
        <v>36</v>
      </c>
      <c r="H19" s="302"/>
      <c r="I19" s="197"/>
      <c r="J19" s="197"/>
      <c r="K19" s="197"/>
      <c r="L19" s="197"/>
      <c r="M19" s="8" t="s">
        <v>37</v>
      </c>
      <c r="N19" s="8" t="s">
        <v>39</v>
      </c>
      <c r="O19" s="170" t="s">
        <v>163</v>
      </c>
      <c r="P19" s="198" t="s">
        <v>38</v>
      </c>
      <c r="Q19" s="199"/>
      <c r="R19" s="199"/>
      <c r="S19" s="200"/>
      <c r="T19" s="156"/>
      <c r="U19" s="10" t="s">
        <v>164</v>
      </c>
      <c r="W19" s="153" t="s">
        <v>32</v>
      </c>
      <c r="X19" s="8" t="s">
        <v>33</v>
      </c>
      <c r="Y19" s="8" t="s">
        <v>34</v>
      </c>
      <c r="Z19" s="198" t="s">
        <v>35</v>
      </c>
      <c r="AA19" s="298"/>
      <c r="AB19" s="198" t="s">
        <v>36</v>
      </c>
      <c r="AC19" s="298"/>
      <c r="AD19" s="197"/>
      <c r="AE19" s="197"/>
      <c r="AF19" s="197"/>
      <c r="AG19" s="197"/>
      <c r="AH19" s="8" t="s">
        <v>37</v>
      </c>
      <c r="AI19" s="8" t="s">
        <v>39</v>
      </c>
      <c r="AJ19" s="170" t="s">
        <v>163</v>
      </c>
      <c r="AK19" s="198" t="s">
        <v>38</v>
      </c>
      <c r="AL19" s="199"/>
      <c r="AM19" s="199"/>
      <c r="AN19" s="200"/>
    </row>
    <row r="20" spans="1:40" ht="21" customHeight="1">
      <c r="A20" s="156"/>
      <c r="B20" s="154">
        <v>1</v>
      </c>
      <c r="C20" s="172"/>
      <c r="D20" s="172"/>
      <c r="E20" s="289"/>
      <c r="F20" s="289"/>
      <c r="G20" s="289"/>
      <c r="H20" s="289"/>
      <c r="I20" s="289"/>
      <c r="J20" s="289"/>
      <c r="K20" s="289"/>
      <c r="L20" s="289"/>
      <c r="M20" s="172"/>
      <c r="N20" s="172"/>
      <c r="O20" s="173"/>
      <c r="P20" s="177"/>
      <c r="Q20" s="290"/>
      <c r="R20" s="290"/>
      <c r="S20" s="291"/>
      <c r="T20" s="156"/>
      <c r="U20" s="10" t="s">
        <v>41</v>
      </c>
      <c r="W20" s="154">
        <v>1</v>
      </c>
      <c r="X20" s="13">
        <v>1</v>
      </c>
      <c r="Y20" s="13" t="s">
        <v>45</v>
      </c>
      <c r="Z20" s="185" t="s">
        <v>74</v>
      </c>
      <c r="AA20" s="185"/>
      <c r="AB20" s="185" t="s">
        <v>75</v>
      </c>
      <c r="AC20" s="185"/>
      <c r="AD20" s="185"/>
      <c r="AE20" s="185"/>
      <c r="AF20" s="185"/>
      <c r="AG20" s="185"/>
      <c r="AH20" s="13">
        <v>6</v>
      </c>
      <c r="AI20" s="13" t="s">
        <v>72</v>
      </c>
      <c r="AJ20" s="14"/>
      <c r="AK20" s="168" t="s">
        <v>42</v>
      </c>
      <c r="AL20" s="186">
        <v>0</v>
      </c>
      <c r="AM20" s="186"/>
      <c r="AN20" s="187"/>
    </row>
    <row r="21" spans="1:40" ht="21" customHeight="1">
      <c r="A21" s="156"/>
      <c r="B21" s="154">
        <v>2</v>
      </c>
      <c r="C21" s="172"/>
      <c r="D21" s="172"/>
      <c r="E21" s="289"/>
      <c r="F21" s="289"/>
      <c r="G21" s="289"/>
      <c r="H21" s="289"/>
      <c r="I21" s="289"/>
      <c r="J21" s="289"/>
      <c r="K21" s="289"/>
      <c r="L21" s="289"/>
      <c r="M21" s="172"/>
      <c r="N21" s="172"/>
      <c r="O21" s="173"/>
      <c r="P21" s="177"/>
      <c r="Q21" s="290"/>
      <c r="R21" s="290"/>
      <c r="S21" s="291"/>
      <c r="T21" s="156"/>
      <c r="U21" s="10" t="s">
        <v>43</v>
      </c>
      <c r="W21" s="154">
        <v>2</v>
      </c>
      <c r="X21" s="13">
        <v>3</v>
      </c>
      <c r="Y21" s="13" t="s">
        <v>44</v>
      </c>
      <c r="Z21" s="185" t="s">
        <v>78</v>
      </c>
      <c r="AA21" s="185"/>
      <c r="AB21" s="185" t="s">
        <v>79</v>
      </c>
      <c r="AC21" s="185"/>
      <c r="AD21" s="185"/>
      <c r="AE21" s="185"/>
      <c r="AF21" s="185"/>
      <c r="AG21" s="185"/>
      <c r="AH21" s="13">
        <v>5</v>
      </c>
      <c r="AI21" s="13" t="s">
        <v>72</v>
      </c>
      <c r="AJ21" s="14"/>
      <c r="AK21" s="168" t="s">
        <v>42</v>
      </c>
      <c r="AL21" s="186">
        <v>1</v>
      </c>
      <c r="AM21" s="186"/>
      <c r="AN21" s="187"/>
    </row>
    <row r="22" spans="1:40" ht="21" customHeight="1">
      <c r="A22" s="156"/>
      <c r="B22" s="154">
        <v>3</v>
      </c>
      <c r="C22" s="172"/>
      <c r="D22" s="172"/>
      <c r="E22" s="289"/>
      <c r="F22" s="289"/>
      <c r="G22" s="289"/>
      <c r="H22" s="289"/>
      <c r="I22" s="289"/>
      <c r="J22" s="289"/>
      <c r="K22" s="289"/>
      <c r="L22" s="289"/>
      <c r="M22" s="172"/>
      <c r="N22" s="172"/>
      <c r="O22" s="173"/>
      <c r="P22" s="177"/>
      <c r="Q22" s="290"/>
      <c r="R22" s="290"/>
      <c r="S22" s="291"/>
      <c r="T22" s="156"/>
      <c r="U22" s="10" t="s">
        <v>72</v>
      </c>
      <c r="W22" s="154">
        <v>3</v>
      </c>
      <c r="X22" s="13">
        <v>5</v>
      </c>
      <c r="Y22" s="13" t="s">
        <v>44</v>
      </c>
      <c r="Z22" s="185" t="s">
        <v>80</v>
      </c>
      <c r="AA22" s="185"/>
      <c r="AB22" s="185" t="s">
        <v>81</v>
      </c>
      <c r="AC22" s="185"/>
      <c r="AD22" s="185"/>
      <c r="AE22" s="185"/>
      <c r="AF22" s="185"/>
      <c r="AG22" s="185"/>
      <c r="AH22" s="13">
        <v>6</v>
      </c>
      <c r="AI22" s="13" t="s">
        <v>72</v>
      </c>
      <c r="AJ22" s="14"/>
      <c r="AK22" s="168" t="s">
        <v>42</v>
      </c>
      <c r="AL22" s="186">
        <v>2</v>
      </c>
      <c r="AM22" s="186"/>
      <c r="AN22" s="187"/>
    </row>
    <row r="23" spans="1:40" ht="21" customHeight="1">
      <c r="A23" s="156"/>
      <c r="B23" s="154">
        <v>4</v>
      </c>
      <c r="C23" s="172"/>
      <c r="D23" s="172"/>
      <c r="E23" s="289"/>
      <c r="F23" s="289"/>
      <c r="G23" s="289"/>
      <c r="H23" s="289"/>
      <c r="I23" s="289"/>
      <c r="J23" s="289"/>
      <c r="K23" s="289"/>
      <c r="L23" s="289"/>
      <c r="M23" s="172"/>
      <c r="N23" s="172"/>
      <c r="O23" s="173"/>
      <c r="P23" s="177"/>
      <c r="Q23" s="290"/>
      <c r="R23" s="290"/>
      <c r="S23" s="291"/>
      <c r="T23" s="156"/>
      <c r="U23" s="10" t="s">
        <v>73</v>
      </c>
      <c r="W23" s="154">
        <v>4</v>
      </c>
      <c r="X23" s="13">
        <v>6</v>
      </c>
      <c r="Y23" s="13" t="s">
        <v>44</v>
      </c>
      <c r="Z23" s="185" t="s">
        <v>82</v>
      </c>
      <c r="AA23" s="185"/>
      <c r="AB23" s="185" t="s">
        <v>83</v>
      </c>
      <c r="AC23" s="185"/>
      <c r="AD23" s="185"/>
      <c r="AE23" s="185"/>
      <c r="AF23" s="185"/>
      <c r="AG23" s="185"/>
      <c r="AH23" s="13">
        <v>4</v>
      </c>
      <c r="AI23" s="13" t="s">
        <v>72</v>
      </c>
      <c r="AJ23" s="14"/>
      <c r="AK23" s="168" t="s">
        <v>42</v>
      </c>
      <c r="AL23" s="186">
        <v>3</v>
      </c>
      <c r="AM23" s="186"/>
      <c r="AN23" s="187"/>
    </row>
    <row r="24" spans="1:40" ht="21" customHeight="1">
      <c r="A24" s="156"/>
      <c r="B24" s="154">
        <v>5</v>
      </c>
      <c r="C24" s="172"/>
      <c r="D24" s="172"/>
      <c r="E24" s="289"/>
      <c r="F24" s="289"/>
      <c r="G24" s="289"/>
      <c r="H24" s="289"/>
      <c r="I24" s="289"/>
      <c r="J24" s="289"/>
      <c r="K24" s="289"/>
      <c r="L24" s="289"/>
      <c r="M24" s="172"/>
      <c r="N24" s="172"/>
      <c r="O24" s="173"/>
      <c r="P24" s="177"/>
      <c r="Q24" s="290"/>
      <c r="R24" s="290"/>
      <c r="S24" s="291"/>
      <c r="T24" s="156"/>
      <c r="W24" s="154">
        <v>5</v>
      </c>
      <c r="X24" s="13">
        <v>8</v>
      </c>
      <c r="Y24" s="13" t="s">
        <v>44</v>
      </c>
      <c r="Z24" s="185" t="s">
        <v>84</v>
      </c>
      <c r="AA24" s="185"/>
      <c r="AB24" s="185" t="s">
        <v>85</v>
      </c>
      <c r="AC24" s="185"/>
      <c r="AD24" s="185"/>
      <c r="AE24" s="185"/>
      <c r="AF24" s="185"/>
      <c r="AG24" s="185"/>
      <c r="AH24" s="13">
        <v>3</v>
      </c>
      <c r="AI24" s="13" t="s">
        <v>72</v>
      </c>
      <c r="AJ24" s="14"/>
      <c r="AK24" s="168" t="s">
        <v>42</v>
      </c>
      <c r="AL24" s="186">
        <v>4</v>
      </c>
      <c r="AM24" s="186"/>
      <c r="AN24" s="187"/>
    </row>
    <row r="25" spans="1:40" ht="21" customHeight="1">
      <c r="A25" s="156"/>
      <c r="B25" s="154">
        <v>6</v>
      </c>
      <c r="C25" s="172"/>
      <c r="D25" s="172"/>
      <c r="E25" s="289"/>
      <c r="F25" s="289"/>
      <c r="G25" s="289"/>
      <c r="H25" s="289"/>
      <c r="I25" s="289"/>
      <c r="J25" s="289"/>
      <c r="K25" s="289"/>
      <c r="L25" s="289"/>
      <c r="M25" s="172"/>
      <c r="N25" s="172"/>
      <c r="O25" s="173"/>
      <c r="P25" s="177"/>
      <c r="Q25" s="290"/>
      <c r="R25" s="290"/>
      <c r="S25" s="291"/>
      <c r="T25" s="156"/>
      <c r="W25" s="154">
        <v>6</v>
      </c>
      <c r="X25" s="13">
        <v>9</v>
      </c>
      <c r="Y25" s="13" t="s">
        <v>44</v>
      </c>
      <c r="Z25" s="185" t="s">
        <v>86</v>
      </c>
      <c r="AA25" s="185"/>
      <c r="AB25" s="185" t="s">
        <v>87</v>
      </c>
      <c r="AC25" s="185"/>
      <c r="AD25" s="185"/>
      <c r="AE25" s="185"/>
      <c r="AF25" s="185"/>
      <c r="AG25" s="185"/>
      <c r="AH25" s="13">
        <v>3</v>
      </c>
      <c r="AI25" s="13" t="s">
        <v>72</v>
      </c>
      <c r="AJ25" s="14"/>
      <c r="AK25" s="168" t="s">
        <v>42</v>
      </c>
      <c r="AL25" s="186">
        <v>5</v>
      </c>
      <c r="AM25" s="186"/>
      <c r="AN25" s="187"/>
    </row>
    <row r="26" spans="1:40" ht="21" customHeight="1">
      <c r="A26" s="156"/>
      <c r="B26" s="154">
        <v>7</v>
      </c>
      <c r="C26" s="172"/>
      <c r="D26" s="172"/>
      <c r="E26" s="289"/>
      <c r="F26" s="289"/>
      <c r="G26" s="289"/>
      <c r="H26" s="289"/>
      <c r="I26" s="289"/>
      <c r="J26" s="289"/>
      <c r="K26" s="289"/>
      <c r="L26" s="289"/>
      <c r="M26" s="172"/>
      <c r="N26" s="172"/>
      <c r="O26" s="173"/>
      <c r="P26" s="177"/>
      <c r="Q26" s="290"/>
      <c r="R26" s="290"/>
      <c r="S26" s="291"/>
      <c r="T26" s="156"/>
      <c r="W26" s="154">
        <v>7</v>
      </c>
      <c r="X26" s="13">
        <v>10</v>
      </c>
      <c r="Y26" s="13" t="s">
        <v>44</v>
      </c>
      <c r="Z26" s="185" t="s">
        <v>88</v>
      </c>
      <c r="AA26" s="185"/>
      <c r="AB26" s="185" t="s">
        <v>89</v>
      </c>
      <c r="AC26" s="185"/>
      <c r="AD26" s="185"/>
      <c r="AE26" s="185"/>
      <c r="AF26" s="185"/>
      <c r="AG26" s="185"/>
      <c r="AH26" s="13">
        <v>5</v>
      </c>
      <c r="AI26" s="13" t="s">
        <v>73</v>
      </c>
      <c r="AJ26" s="14"/>
      <c r="AK26" s="168" t="s">
        <v>42</v>
      </c>
      <c r="AL26" s="186">
        <v>6</v>
      </c>
      <c r="AM26" s="186"/>
      <c r="AN26" s="187"/>
    </row>
    <row r="27" spans="1:40" ht="21" customHeight="1">
      <c r="A27" s="156"/>
      <c r="B27" s="154">
        <v>8</v>
      </c>
      <c r="C27" s="172"/>
      <c r="D27" s="172"/>
      <c r="E27" s="289"/>
      <c r="F27" s="289"/>
      <c r="G27" s="289"/>
      <c r="H27" s="289"/>
      <c r="I27" s="289"/>
      <c r="J27" s="289"/>
      <c r="K27" s="289"/>
      <c r="L27" s="289"/>
      <c r="M27" s="172"/>
      <c r="N27" s="172"/>
      <c r="O27" s="173"/>
      <c r="P27" s="177"/>
      <c r="Q27" s="290"/>
      <c r="R27" s="290"/>
      <c r="S27" s="291"/>
      <c r="T27" s="156"/>
      <c r="W27" s="154">
        <v>8</v>
      </c>
      <c r="X27" s="13">
        <v>11</v>
      </c>
      <c r="Y27" s="13" t="s">
        <v>44</v>
      </c>
      <c r="Z27" s="185" t="s">
        <v>90</v>
      </c>
      <c r="AA27" s="185"/>
      <c r="AB27" s="185" t="s">
        <v>91</v>
      </c>
      <c r="AC27" s="185"/>
      <c r="AD27" s="185"/>
      <c r="AE27" s="185"/>
      <c r="AF27" s="185"/>
      <c r="AG27" s="185"/>
      <c r="AH27" s="13">
        <v>2</v>
      </c>
      <c r="AI27" s="13" t="s">
        <v>72</v>
      </c>
      <c r="AJ27" s="14"/>
      <c r="AK27" s="168" t="s">
        <v>42</v>
      </c>
      <c r="AL27" s="186">
        <v>7</v>
      </c>
      <c r="AM27" s="186"/>
      <c r="AN27" s="187"/>
    </row>
    <row r="28" spans="1:40" ht="21" customHeight="1">
      <c r="A28" s="156"/>
      <c r="B28" s="154">
        <v>9</v>
      </c>
      <c r="C28" s="172"/>
      <c r="D28" s="172"/>
      <c r="E28" s="289"/>
      <c r="F28" s="289"/>
      <c r="G28" s="289"/>
      <c r="H28" s="289"/>
      <c r="I28" s="289"/>
      <c r="J28" s="289"/>
      <c r="K28" s="289"/>
      <c r="L28" s="289"/>
      <c r="M28" s="172"/>
      <c r="N28" s="172"/>
      <c r="O28" s="173"/>
      <c r="P28" s="177"/>
      <c r="Q28" s="290"/>
      <c r="R28" s="290"/>
      <c r="S28" s="291"/>
      <c r="T28" s="156"/>
      <c r="W28" s="154">
        <v>9</v>
      </c>
      <c r="X28" s="13">
        <v>12</v>
      </c>
      <c r="Y28" s="13" t="s">
        <v>45</v>
      </c>
      <c r="Z28" s="185" t="s">
        <v>76</v>
      </c>
      <c r="AA28" s="185"/>
      <c r="AB28" s="185" t="s">
        <v>77</v>
      </c>
      <c r="AC28" s="185"/>
      <c r="AD28" s="185"/>
      <c r="AE28" s="185"/>
      <c r="AF28" s="185"/>
      <c r="AG28" s="185"/>
      <c r="AH28" s="13">
        <v>5</v>
      </c>
      <c r="AI28" s="13" t="s">
        <v>72</v>
      </c>
      <c r="AJ28" s="14"/>
      <c r="AK28" s="168" t="s">
        <v>42</v>
      </c>
      <c r="AL28" s="186">
        <v>8</v>
      </c>
      <c r="AM28" s="186"/>
      <c r="AN28" s="187"/>
    </row>
    <row r="29" spans="1:40" ht="21" customHeight="1">
      <c r="A29" s="156"/>
      <c r="B29" s="154">
        <v>10</v>
      </c>
      <c r="C29" s="172"/>
      <c r="D29" s="172"/>
      <c r="E29" s="289"/>
      <c r="F29" s="289"/>
      <c r="G29" s="289"/>
      <c r="H29" s="289"/>
      <c r="I29" s="289"/>
      <c r="J29" s="289"/>
      <c r="K29" s="289"/>
      <c r="L29" s="289"/>
      <c r="M29" s="172"/>
      <c r="N29" s="172"/>
      <c r="O29" s="173"/>
      <c r="P29" s="177"/>
      <c r="Q29" s="290"/>
      <c r="R29" s="290"/>
      <c r="S29" s="291"/>
      <c r="T29" s="156"/>
      <c r="W29" s="154">
        <v>10</v>
      </c>
      <c r="X29" s="13">
        <v>15</v>
      </c>
      <c r="Y29" s="13" t="s">
        <v>44</v>
      </c>
      <c r="Z29" s="185" t="s">
        <v>92</v>
      </c>
      <c r="AA29" s="185"/>
      <c r="AB29" s="185" t="s">
        <v>93</v>
      </c>
      <c r="AC29" s="185"/>
      <c r="AD29" s="185"/>
      <c r="AE29" s="185"/>
      <c r="AF29" s="185"/>
      <c r="AG29" s="185"/>
      <c r="AH29" s="13">
        <v>4</v>
      </c>
      <c r="AI29" s="13" t="s">
        <v>72</v>
      </c>
      <c r="AJ29" s="14"/>
      <c r="AK29" s="168" t="s">
        <v>42</v>
      </c>
      <c r="AL29" s="186">
        <v>9</v>
      </c>
      <c r="AM29" s="186"/>
      <c r="AN29" s="187"/>
    </row>
    <row r="30" spans="1:40" ht="21" customHeight="1">
      <c r="A30" s="156"/>
      <c r="B30" s="154">
        <v>11</v>
      </c>
      <c r="C30" s="172"/>
      <c r="D30" s="172"/>
      <c r="E30" s="289"/>
      <c r="F30" s="289"/>
      <c r="G30" s="289"/>
      <c r="H30" s="289"/>
      <c r="I30" s="289"/>
      <c r="J30" s="289"/>
      <c r="K30" s="289"/>
      <c r="L30" s="289"/>
      <c r="M30" s="172"/>
      <c r="N30" s="172"/>
      <c r="O30" s="173"/>
      <c r="P30" s="177"/>
      <c r="Q30" s="290"/>
      <c r="R30" s="290"/>
      <c r="S30" s="291"/>
      <c r="T30" s="156"/>
      <c r="W30" s="154">
        <v>11</v>
      </c>
      <c r="X30" s="13">
        <v>17</v>
      </c>
      <c r="Y30" s="13" t="s">
        <v>44</v>
      </c>
      <c r="Z30" s="185" t="s">
        <v>94</v>
      </c>
      <c r="AA30" s="185"/>
      <c r="AB30" s="185" t="s">
        <v>95</v>
      </c>
      <c r="AC30" s="185"/>
      <c r="AD30" s="185"/>
      <c r="AE30" s="185"/>
      <c r="AF30" s="185"/>
      <c r="AG30" s="185"/>
      <c r="AH30" s="13">
        <v>3</v>
      </c>
      <c r="AI30" s="13" t="s">
        <v>73</v>
      </c>
      <c r="AJ30" s="14"/>
      <c r="AK30" s="168" t="s">
        <v>42</v>
      </c>
      <c r="AL30" s="186">
        <v>10</v>
      </c>
      <c r="AM30" s="186"/>
      <c r="AN30" s="187"/>
    </row>
    <row r="31" spans="1:40" ht="21" customHeight="1">
      <c r="A31" s="156"/>
      <c r="B31" s="154">
        <v>12</v>
      </c>
      <c r="C31" s="172"/>
      <c r="D31" s="172"/>
      <c r="E31" s="289"/>
      <c r="F31" s="289"/>
      <c r="G31" s="289"/>
      <c r="H31" s="289"/>
      <c r="I31" s="289"/>
      <c r="J31" s="289"/>
      <c r="K31" s="289"/>
      <c r="L31" s="289"/>
      <c r="M31" s="172"/>
      <c r="N31" s="172"/>
      <c r="O31" s="173"/>
      <c r="P31" s="177"/>
      <c r="Q31" s="290"/>
      <c r="R31" s="290"/>
      <c r="S31" s="291"/>
      <c r="T31" s="156"/>
      <c r="W31" s="154">
        <v>12</v>
      </c>
      <c r="X31" s="13">
        <v>22</v>
      </c>
      <c r="Y31" s="13" t="s">
        <v>44</v>
      </c>
      <c r="Z31" s="185" t="s">
        <v>96</v>
      </c>
      <c r="AA31" s="185"/>
      <c r="AB31" s="185" t="s">
        <v>97</v>
      </c>
      <c r="AC31" s="185"/>
      <c r="AD31" s="185"/>
      <c r="AE31" s="185"/>
      <c r="AF31" s="185"/>
      <c r="AG31" s="185"/>
      <c r="AH31" s="13">
        <v>6</v>
      </c>
      <c r="AI31" s="13" t="s">
        <v>72</v>
      </c>
      <c r="AJ31" s="14"/>
      <c r="AK31" s="168" t="s">
        <v>42</v>
      </c>
      <c r="AL31" s="186">
        <v>11</v>
      </c>
      <c r="AM31" s="186"/>
      <c r="AN31" s="187"/>
    </row>
    <row r="32" spans="1:40" ht="21" customHeight="1">
      <c r="A32" s="156"/>
      <c r="B32" s="154">
        <v>13</v>
      </c>
      <c r="C32" s="172"/>
      <c r="D32" s="172"/>
      <c r="E32" s="289"/>
      <c r="F32" s="289"/>
      <c r="G32" s="289"/>
      <c r="H32" s="289"/>
      <c r="I32" s="289"/>
      <c r="J32" s="289"/>
      <c r="K32" s="289"/>
      <c r="L32" s="289"/>
      <c r="M32" s="172"/>
      <c r="N32" s="172"/>
      <c r="O32" s="173"/>
      <c r="P32" s="177"/>
      <c r="Q32" s="290"/>
      <c r="R32" s="290"/>
      <c r="S32" s="291"/>
      <c r="T32" s="156"/>
      <c r="W32" s="154">
        <v>13</v>
      </c>
      <c r="X32" s="15"/>
      <c r="Y32" s="15"/>
      <c r="Z32" s="182"/>
      <c r="AA32" s="182"/>
      <c r="AB32" s="182"/>
      <c r="AC32" s="182"/>
      <c r="AD32" s="182"/>
      <c r="AE32" s="182"/>
      <c r="AF32" s="182"/>
      <c r="AG32" s="182"/>
      <c r="AH32" s="15"/>
      <c r="AI32" s="15"/>
      <c r="AJ32" s="14"/>
      <c r="AK32" s="169"/>
      <c r="AL32" s="183"/>
      <c r="AM32" s="183"/>
      <c r="AN32" s="184"/>
    </row>
    <row r="33" spans="1:40" ht="21" customHeight="1">
      <c r="A33" s="156"/>
      <c r="B33" s="154">
        <v>14</v>
      </c>
      <c r="C33" s="172"/>
      <c r="D33" s="172"/>
      <c r="E33" s="289"/>
      <c r="F33" s="289"/>
      <c r="G33" s="289"/>
      <c r="H33" s="289"/>
      <c r="I33" s="289"/>
      <c r="J33" s="289"/>
      <c r="K33" s="289"/>
      <c r="L33" s="289"/>
      <c r="M33" s="172"/>
      <c r="N33" s="172"/>
      <c r="O33" s="173"/>
      <c r="P33" s="177"/>
      <c r="Q33" s="290"/>
      <c r="R33" s="290"/>
      <c r="S33" s="291"/>
      <c r="T33" s="156"/>
      <c r="W33" s="154">
        <v>14</v>
      </c>
      <c r="X33" s="15"/>
      <c r="Y33" s="15"/>
      <c r="Z33" s="182"/>
      <c r="AA33" s="182"/>
      <c r="AB33" s="182"/>
      <c r="AC33" s="182"/>
      <c r="AD33" s="182"/>
      <c r="AE33" s="182"/>
      <c r="AF33" s="182"/>
      <c r="AG33" s="182"/>
      <c r="AH33" s="15"/>
      <c r="AI33" s="15"/>
      <c r="AJ33" s="14"/>
      <c r="AK33" s="169"/>
      <c r="AL33" s="183"/>
      <c r="AM33" s="183"/>
      <c r="AN33" s="184"/>
    </row>
    <row r="34" spans="1:40" ht="21" customHeight="1">
      <c r="A34" s="156"/>
      <c r="B34" s="154">
        <v>15</v>
      </c>
      <c r="C34" s="172"/>
      <c r="D34" s="172"/>
      <c r="E34" s="289"/>
      <c r="F34" s="289"/>
      <c r="G34" s="289"/>
      <c r="H34" s="289"/>
      <c r="I34" s="289"/>
      <c r="J34" s="289"/>
      <c r="K34" s="289"/>
      <c r="L34" s="289"/>
      <c r="M34" s="172"/>
      <c r="N34" s="172"/>
      <c r="O34" s="173"/>
      <c r="P34" s="177"/>
      <c r="Q34" s="290"/>
      <c r="R34" s="290"/>
      <c r="S34" s="291"/>
      <c r="T34" s="156"/>
      <c r="W34" s="154">
        <v>15</v>
      </c>
      <c r="X34" s="15"/>
      <c r="Y34" s="15"/>
      <c r="Z34" s="182"/>
      <c r="AA34" s="182"/>
      <c r="AB34" s="182"/>
      <c r="AC34" s="182"/>
      <c r="AD34" s="182"/>
      <c r="AE34" s="182"/>
      <c r="AF34" s="182"/>
      <c r="AG34" s="182"/>
      <c r="AH34" s="15"/>
      <c r="AI34" s="15"/>
      <c r="AJ34" s="14"/>
      <c r="AK34" s="169"/>
      <c r="AL34" s="183"/>
      <c r="AM34" s="183"/>
      <c r="AN34" s="184"/>
    </row>
    <row r="35" spans="1:40" ht="21" customHeight="1">
      <c r="A35" s="156"/>
      <c r="B35" s="154">
        <v>16</v>
      </c>
      <c r="C35" s="172"/>
      <c r="D35" s="172"/>
      <c r="E35" s="289"/>
      <c r="F35" s="289"/>
      <c r="G35" s="289"/>
      <c r="H35" s="289"/>
      <c r="I35" s="289"/>
      <c r="J35" s="289"/>
      <c r="K35" s="289"/>
      <c r="L35" s="289"/>
      <c r="M35" s="172"/>
      <c r="N35" s="172"/>
      <c r="O35" s="173"/>
      <c r="P35" s="177"/>
      <c r="Q35" s="290"/>
      <c r="R35" s="290"/>
      <c r="S35" s="291"/>
      <c r="T35" s="156"/>
      <c r="W35" s="154">
        <v>16</v>
      </c>
      <c r="X35" s="15"/>
      <c r="Y35" s="15"/>
      <c r="Z35" s="182"/>
      <c r="AA35" s="182"/>
      <c r="AB35" s="182"/>
      <c r="AC35" s="182"/>
      <c r="AD35" s="182"/>
      <c r="AE35" s="182"/>
      <c r="AF35" s="182"/>
      <c r="AG35" s="182"/>
      <c r="AH35" s="15"/>
      <c r="AI35" s="15"/>
      <c r="AJ35" s="14"/>
      <c r="AK35" s="169"/>
      <c r="AL35" s="183"/>
      <c r="AM35" s="183"/>
      <c r="AN35" s="184"/>
    </row>
    <row r="36" spans="1:40" ht="21" customHeight="1">
      <c r="A36" s="156"/>
      <c r="B36" s="154">
        <v>17</v>
      </c>
      <c r="C36" s="172"/>
      <c r="D36" s="172"/>
      <c r="E36" s="289"/>
      <c r="F36" s="289"/>
      <c r="G36" s="289"/>
      <c r="H36" s="289"/>
      <c r="I36" s="289"/>
      <c r="J36" s="289"/>
      <c r="K36" s="289"/>
      <c r="L36" s="289"/>
      <c r="M36" s="172"/>
      <c r="N36" s="172"/>
      <c r="O36" s="173"/>
      <c r="P36" s="177"/>
      <c r="Q36" s="290"/>
      <c r="R36" s="290"/>
      <c r="S36" s="291"/>
      <c r="T36" s="156"/>
      <c r="W36" s="154">
        <v>17</v>
      </c>
      <c r="X36" s="15"/>
      <c r="Y36" s="15"/>
      <c r="Z36" s="182"/>
      <c r="AA36" s="182"/>
      <c r="AB36" s="182"/>
      <c r="AC36" s="182"/>
      <c r="AD36" s="182"/>
      <c r="AE36" s="182"/>
      <c r="AF36" s="182"/>
      <c r="AG36" s="182"/>
      <c r="AH36" s="15"/>
      <c r="AI36" s="15"/>
      <c r="AJ36" s="14"/>
      <c r="AK36" s="169"/>
      <c r="AL36" s="183"/>
      <c r="AM36" s="183"/>
      <c r="AN36" s="184"/>
    </row>
    <row r="37" spans="1:40" ht="21" customHeight="1">
      <c r="A37" s="156"/>
      <c r="B37" s="154">
        <v>18</v>
      </c>
      <c r="C37" s="172"/>
      <c r="D37" s="172"/>
      <c r="E37" s="289"/>
      <c r="F37" s="289"/>
      <c r="G37" s="289"/>
      <c r="H37" s="289"/>
      <c r="I37" s="289"/>
      <c r="J37" s="289"/>
      <c r="K37" s="289"/>
      <c r="L37" s="289"/>
      <c r="M37" s="172"/>
      <c r="N37" s="172"/>
      <c r="O37" s="173"/>
      <c r="P37" s="177"/>
      <c r="Q37" s="290"/>
      <c r="R37" s="290"/>
      <c r="S37" s="291"/>
      <c r="T37" s="156"/>
      <c r="W37" s="154">
        <v>18</v>
      </c>
      <c r="X37" s="15"/>
      <c r="Y37" s="15"/>
      <c r="Z37" s="182"/>
      <c r="AA37" s="182"/>
      <c r="AB37" s="182"/>
      <c r="AC37" s="182"/>
      <c r="AD37" s="182"/>
      <c r="AE37" s="182"/>
      <c r="AF37" s="182"/>
      <c r="AG37" s="182"/>
      <c r="AH37" s="15"/>
      <c r="AI37" s="15"/>
      <c r="AJ37" s="14"/>
      <c r="AK37" s="169"/>
      <c r="AL37" s="183"/>
      <c r="AM37" s="183"/>
      <c r="AN37" s="184"/>
    </row>
    <row r="38" spans="1:40" ht="21" customHeight="1">
      <c r="A38" s="156"/>
      <c r="B38" s="154">
        <v>19</v>
      </c>
      <c r="C38" s="172"/>
      <c r="D38" s="172"/>
      <c r="E38" s="289"/>
      <c r="F38" s="289"/>
      <c r="G38" s="289"/>
      <c r="H38" s="289"/>
      <c r="I38" s="289"/>
      <c r="J38" s="289"/>
      <c r="K38" s="289"/>
      <c r="L38" s="289"/>
      <c r="M38" s="172"/>
      <c r="N38" s="172"/>
      <c r="O38" s="173"/>
      <c r="P38" s="177"/>
      <c r="Q38" s="290"/>
      <c r="R38" s="290"/>
      <c r="S38" s="291"/>
      <c r="T38" s="156"/>
      <c r="W38" s="154">
        <v>19</v>
      </c>
      <c r="X38" s="15"/>
      <c r="Y38" s="15"/>
      <c r="Z38" s="182"/>
      <c r="AA38" s="182"/>
      <c r="AB38" s="182"/>
      <c r="AC38" s="182"/>
      <c r="AD38" s="182"/>
      <c r="AE38" s="182"/>
      <c r="AF38" s="182"/>
      <c r="AG38" s="182"/>
      <c r="AH38" s="15"/>
      <c r="AI38" s="15"/>
      <c r="AJ38" s="14"/>
      <c r="AK38" s="166"/>
      <c r="AL38" s="183"/>
      <c r="AM38" s="183"/>
      <c r="AN38" s="184"/>
    </row>
    <row r="39" spans="1:40" ht="21" customHeight="1" thickBot="1">
      <c r="A39" s="156"/>
      <c r="B39" s="155">
        <v>20</v>
      </c>
      <c r="C39" s="174"/>
      <c r="D39" s="174"/>
      <c r="E39" s="286"/>
      <c r="F39" s="286"/>
      <c r="G39" s="286"/>
      <c r="H39" s="286"/>
      <c r="I39" s="286"/>
      <c r="J39" s="286"/>
      <c r="K39" s="286"/>
      <c r="L39" s="286"/>
      <c r="M39" s="174"/>
      <c r="N39" s="174"/>
      <c r="O39" s="175"/>
      <c r="P39" s="178"/>
      <c r="Q39" s="287"/>
      <c r="R39" s="287"/>
      <c r="S39" s="288"/>
      <c r="T39" s="156"/>
      <c r="W39" s="155">
        <v>20</v>
      </c>
      <c r="X39" s="157"/>
      <c r="Y39" s="157"/>
      <c r="Z39" s="179"/>
      <c r="AA39" s="179"/>
      <c r="AB39" s="179"/>
      <c r="AC39" s="179"/>
      <c r="AD39" s="179"/>
      <c r="AE39" s="179"/>
      <c r="AF39" s="179"/>
      <c r="AG39" s="179"/>
      <c r="AH39" s="157"/>
      <c r="AI39" s="157"/>
      <c r="AJ39" s="158"/>
      <c r="AK39" s="167"/>
      <c r="AL39" s="180"/>
      <c r="AM39" s="180"/>
      <c r="AN39" s="181"/>
    </row>
    <row r="40" spans="1:40" ht="21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</sheetData>
  <sheetProtection sheet="1" objects="1" scenarios="1"/>
  <mergeCells count="352"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S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C2:AN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</mergeCells>
  <phoneticPr fontId="1"/>
  <dataValidations count="5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K8" sqref="K8"/>
    </sheetView>
  </sheetViews>
  <sheetFormatPr defaultRowHeight="15" customHeight="1"/>
  <cols>
    <col min="1" max="1" width="9" style="17"/>
    <col min="2" max="9" width="5.875" style="17" customWidth="1"/>
    <col min="10" max="256" width="9" style="17"/>
    <col min="257" max="264" width="5.875" style="17" customWidth="1"/>
    <col min="265" max="512" width="9" style="17"/>
    <col min="513" max="520" width="5.875" style="17" customWidth="1"/>
    <col min="521" max="768" width="9" style="17"/>
    <col min="769" max="776" width="5.875" style="17" customWidth="1"/>
    <col min="777" max="1024" width="9" style="17"/>
    <col min="1025" max="1032" width="5.875" style="17" customWidth="1"/>
    <col min="1033" max="1280" width="9" style="17"/>
    <col min="1281" max="1288" width="5.875" style="17" customWidth="1"/>
    <col min="1289" max="1536" width="9" style="17"/>
    <col min="1537" max="1544" width="5.875" style="17" customWidth="1"/>
    <col min="1545" max="1792" width="9" style="17"/>
    <col min="1793" max="1800" width="5.875" style="17" customWidth="1"/>
    <col min="1801" max="2048" width="9" style="17"/>
    <col min="2049" max="2056" width="5.875" style="17" customWidth="1"/>
    <col min="2057" max="2304" width="9" style="17"/>
    <col min="2305" max="2312" width="5.875" style="17" customWidth="1"/>
    <col min="2313" max="2560" width="9" style="17"/>
    <col min="2561" max="2568" width="5.875" style="17" customWidth="1"/>
    <col min="2569" max="2816" width="9" style="17"/>
    <col min="2817" max="2824" width="5.875" style="17" customWidth="1"/>
    <col min="2825" max="3072" width="9" style="17"/>
    <col min="3073" max="3080" width="5.875" style="17" customWidth="1"/>
    <col min="3081" max="3328" width="9" style="17"/>
    <col min="3329" max="3336" width="5.875" style="17" customWidth="1"/>
    <col min="3337" max="3584" width="9" style="17"/>
    <col min="3585" max="3592" width="5.875" style="17" customWidth="1"/>
    <col min="3593" max="3840" width="9" style="17"/>
    <col min="3841" max="3848" width="5.875" style="17" customWidth="1"/>
    <col min="3849" max="4096" width="9" style="17"/>
    <col min="4097" max="4104" width="5.875" style="17" customWidth="1"/>
    <col min="4105" max="4352" width="9" style="17"/>
    <col min="4353" max="4360" width="5.875" style="17" customWidth="1"/>
    <col min="4361" max="4608" width="9" style="17"/>
    <col min="4609" max="4616" width="5.875" style="17" customWidth="1"/>
    <col min="4617" max="4864" width="9" style="17"/>
    <col min="4865" max="4872" width="5.875" style="17" customWidth="1"/>
    <col min="4873" max="5120" width="9" style="17"/>
    <col min="5121" max="5128" width="5.875" style="17" customWidth="1"/>
    <col min="5129" max="5376" width="9" style="17"/>
    <col min="5377" max="5384" width="5.875" style="17" customWidth="1"/>
    <col min="5385" max="5632" width="9" style="17"/>
    <col min="5633" max="5640" width="5.875" style="17" customWidth="1"/>
    <col min="5641" max="5888" width="9" style="17"/>
    <col min="5889" max="5896" width="5.875" style="17" customWidth="1"/>
    <col min="5897" max="6144" width="9" style="17"/>
    <col min="6145" max="6152" width="5.875" style="17" customWidth="1"/>
    <col min="6153" max="6400" width="9" style="17"/>
    <col min="6401" max="6408" width="5.875" style="17" customWidth="1"/>
    <col min="6409" max="6656" width="9" style="17"/>
    <col min="6657" max="6664" width="5.875" style="17" customWidth="1"/>
    <col min="6665" max="6912" width="9" style="17"/>
    <col min="6913" max="6920" width="5.875" style="17" customWidth="1"/>
    <col min="6921" max="7168" width="9" style="17"/>
    <col min="7169" max="7176" width="5.875" style="17" customWidth="1"/>
    <col min="7177" max="7424" width="9" style="17"/>
    <col min="7425" max="7432" width="5.875" style="17" customWidth="1"/>
    <col min="7433" max="7680" width="9" style="17"/>
    <col min="7681" max="7688" width="5.875" style="17" customWidth="1"/>
    <col min="7689" max="7936" width="9" style="17"/>
    <col min="7937" max="7944" width="5.875" style="17" customWidth="1"/>
    <col min="7945" max="8192" width="9" style="17"/>
    <col min="8193" max="8200" width="5.875" style="17" customWidth="1"/>
    <col min="8201" max="8448" width="9" style="17"/>
    <col min="8449" max="8456" width="5.875" style="17" customWidth="1"/>
    <col min="8457" max="8704" width="9" style="17"/>
    <col min="8705" max="8712" width="5.875" style="17" customWidth="1"/>
    <col min="8713" max="8960" width="9" style="17"/>
    <col min="8961" max="8968" width="5.875" style="17" customWidth="1"/>
    <col min="8969" max="9216" width="9" style="17"/>
    <col min="9217" max="9224" width="5.875" style="17" customWidth="1"/>
    <col min="9225" max="9472" width="9" style="17"/>
    <col min="9473" max="9480" width="5.875" style="17" customWidth="1"/>
    <col min="9481" max="9728" width="9" style="17"/>
    <col min="9729" max="9736" width="5.875" style="17" customWidth="1"/>
    <col min="9737" max="9984" width="9" style="17"/>
    <col min="9985" max="9992" width="5.875" style="17" customWidth="1"/>
    <col min="9993" max="10240" width="9" style="17"/>
    <col min="10241" max="10248" width="5.875" style="17" customWidth="1"/>
    <col min="10249" max="10496" width="9" style="17"/>
    <col min="10497" max="10504" width="5.875" style="17" customWidth="1"/>
    <col min="10505" max="10752" width="9" style="17"/>
    <col min="10753" max="10760" width="5.875" style="17" customWidth="1"/>
    <col min="10761" max="11008" width="9" style="17"/>
    <col min="11009" max="11016" width="5.875" style="17" customWidth="1"/>
    <col min="11017" max="11264" width="9" style="17"/>
    <col min="11265" max="11272" width="5.875" style="17" customWidth="1"/>
    <col min="11273" max="11520" width="9" style="17"/>
    <col min="11521" max="11528" width="5.875" style="17" customWidth="1"/>
    <col min="11529" max="11776" width="9" style="17"/>
    <col min="11777" max="11784" width="5.875" style="17" customWidth="1"/>
    <col min="11785" max="12032" width="9" style="17"/>
    <col min="12033" max="12040" width="5.875" style="17" customWidth="1"/>
    <col min="12041" max="12288" width="9" style="17"/>
    <col min="12289" max="12296" width="5.875" style="17" customWidth="1"/>
    <col min="12297" max="12544" width="9" style="17"/>
    <col min="12545" max="12552" width="5.875" style="17" customWidth="1"/>
    <col min="12553" max="12800" width="9" style="17"/>
    <col min="12801" max="12808" width="5.875" style="17" customWidth="1"/>
    <col min="12809" max="13056" width="9" style="17"/>
    <col min="13057" max="13064" width="5.875" style="17" customWidth="1"/>
    <col min="13065" max="13312" width="9" style="17"/>
    <col min="13313" max="13320" width="5.875" style="17" customWidth="1"/>
    <col min="13321" max="13568" width="9" style="17"/>
    <col min="13569" max="13576" width="5.875" style="17" customWidth="1"/>
    <col min="13577" max="13824" width="9" style="17"/>
    <col min="13825" max="13832" width="5.875" style="17" customWidth="1"/>
    <col min="13833" max="14080" width="9" style="17"/>
    <col min="14081" max="14088" width="5.875" style="17" customWidth="1"/>
    <col min="14089" max="14336" width="9" style="17"/>
    <col min="14337" max="14344" width="5.875" style="17" customWidth="1"/>
    <col min="14345" max="14592" width="9" style="17"/>
    <col min="14593" max="14600" width="5.875" style="17" customWidth="1"/>
    <col min="14601" max="14848" width="9" style="17"/>
    <col min="14849" max="14856" width="5.875" style="17" customWidth="1"/>
    <col min="14857" max="15104" width="9" style="17"/>
    <col min="15105" max="15112" width="5.875" style="17" customWidth="1"/>
    <col min="15113" max="15360" width="9" style="17"/>
    <col min="15361" max="15368" width="5.875" style="17" customWidth="1"/>
    <col min="15369" max="15616" width="9" style="17"/>
    <col min="15617" max="15624" width="5.875" style="17" customWidth="1"/>
    <col min="15625" max="15872" width="9" style="17"/>
    <col min="15873" max="15880" width="5.875" style="17" customWidth="1"/>
    <col min="15881" max="16128" width="9" style="17"/>
    <col min="16129" max="16136" width="5.875" style="17" customWidth="1"/>
    <col min="16137" max="16384" width="9" style="17"/>
  </cols>
  <sheetData>
    <row r="1" spans="2:9" ht="26.25" customHeight="1">
      <c r="B1" s="421">
        <f>申込登録票!F3</f>
        <v>0</v>
      </c>
      <c r="C1" s="421"/>
      <c r="D1" s="421"/>
      <c r="E1" s="421"/>
      <c r="F1" s="421"/>
      <c r="G1" s="421"/>
      <c r="H1" s="421"/>
      <c r="I1" s="16"/>
    </row>
    <row r="2" spans="2:9" ht="15" customHeight="1" thickBot="1">
      <c r="B2" s="18"/>
      <c r="C2" s="18"/>
      <c r="D2" s="18"/>
      <c r="E2" s="18"/>
      <c r="F2" s="18"/>
      <c r="G2" s="18"/>
      <c r="H2" s="18"/>
      <c r="I2" s="18"/>
    </row>
    <row r="3" spans="2:9" ht="18" customHeight="1">
      <c r="B3" s="422" t="s">
        <v>98</v>
      </c>
      <c r="C3" s="423"/>
      <c r="D3" s="424">
        <f>申込登録票!O4</f>
        <v>0</v>
      </c>
      <c r="E3" s="425"/>
      <c r="F3" s="425"/>
      <c r="G3" s="425"/>
      <c r="H3" s="425"/>
      <c r="I3" s="426"/>
    </row>
    <row r="4" spans="2:9" ht="18" customHeight="1">
      <c r="B4" s="427" t="s">
        <v>99</v>
      </c>
      <c r="C4" s="428"/>
      <c r="D4" s="429">
        <f>申込登録票!F8</f>
        <v>0</v>
      </c>
      <c r="E4" s="429"/>
      <c r="F4" s="429"/>
      <c r="G4" s="429"/>
      <c r="H4" s="429"/>
      <c r="I4" s="430"/>
    </row>
    <row r="5" spans="2:9" ht="18" customHeight="1">
      <c r="B5" s="417" t="s">
        <v>156</v>
      </c>
      <c r="C5" s="418"/>
      <c r="D5" s="407">
        <f>申込登録票!F9</f>
        <v>0</v>
      </c>
      <c r="E5" s="408"/>
      <c r="F5" s="413">
        <f>申込登録票!O9</f>
        <v>0</v>
      </c>
      <c r="G5" s="413"/>
      <c r="H5" s="413">
        <f>申込登録票!F10</f>
        <v>0</v>
      </c>
      <c r="I5" s="414"/>
    </row>
    <row r="6" spans="2:9" ht="18" customHeight="1">
      <c r="B6" s="419"/>
      <c r="C6" s="420"/>
      <c r="D6" s="407">
        <f>申込登録票!O10</f>
        <v>0</v>
      </c>
      <c r="E6" s="408"/>
      <c r="F6" s="413">
        <f>申込登録票!F11</f>
        <v>0</v>
      </c>
      <c r="G6" s="413"/>
      <c r="H6" s="413">
        <f>申込登録票!O11</f>
        <v>0</v>
      </c>
      <c r="I6" s="414"/>
    </row>
    <row r="7" spans="2:9" ht="18" customHeight="1">
      <c r="B7" s="409" t="s">
        <v>100</v>
      </c>
      <c r="C7" s="410"/>
      <c r="D7" s="407">
        <f>申込登録票!F13</f>
        <v>0</v>
      </c>
      <c r="E7" s="408"/>
      <c r="F7" s="165" t="str">
        <f>IF(申込登録票!K13="","",申込登録票!K13)</f>
        <v/>
      </c>
      <c r="G7" s="163" t="s">
        <v>29</v>
      </c>
      <c r="H7" s="413">
        <f>申込登録票!O13</f>
        <v>0</v>
      </c>
      <c r="I7" s="414"/>
    </row>
    <row r="8" spans="2:9" ht="18" customHeight="1" thickBot="1">
      <c r="B8" s="411"/>
      <c r="C8" s="412"/>
      <c r="D8" s="407">
        <f>申込登録票!F14</f>
        <v>0</v>
      </c>
      <c r="E8" s="408"/>
      <c r="F8" s="165" t="str">
        <f>IF(申込登録票!K14="","",申込登録票!K14)</f>
        <v/>
      </c>
      <c r="G8" s="164" t="s">
        <v>29</v>
      </c>
      <c r="H8" s="415">
        <f>申込登録票!O14</f>
        <v>0</v>
      </c>
      <c r="I8" s="416"/>
    </row>
    <row r="9" spans="2:9" ht="18" customHeight="1">
      <c r="B9" s="21" t="s">
        <v>101</v>
      </c>
      <c r="C9" s="22" t="s">
        <v>102</v>
      </c>
      <c r="D9" s="406" t="s">
        <v>103</v>
      </c>
      <c r="E9" s="397"/>
      <c r="F9" s="397"/>
      <c r="G9" s="23"/>
      <c r="H9" s="24" t="s">
        <v>104</v>
      </c>
      <c r="I9" s="25" t="s">
        <v>105</v>
      </c>
    </row>
    <row r="10" spans="2:9" ht="18" customHeight="1">
      <c r="B10" s="145" t="str">
        <f>IF(申込登録票!C20="","",申込登録票!C20)</f>
        <v/>
      </c>
      <c r="C10" s="146" t="str">
        <f>IF(申込登録票!D20="","",申込登録票!D20)</f>
        <v/>
      </c>
      <c r="D10" s="400" t="str">
        <f>申込登録票!E20&amp;"　"&amp;申込登録票!G20</f>
        <v>　</v>
      </c>
      <c r="E10" s="401" t="e">
        <f>申込登録票!#REF!&amp;"　"&amp;申込登録票!#REF!</f>
        <v>#REF!</v>
      </c>
      <c r="F10" s="401" t="e">
        <f>申込登録票!#REF!&amp;"　"&amp;申込登録票!#REF!</f>
        <v>#REF!</v>
      </c>
      <c r="G10" s="402" t="e">
        <f>申込登録票!#REF!&amp;"　"&amp;申込登録票!B20</f>
        <v>#REF!</v>
      </c>
      <c r="H10" s="26" t="str">
        <f>IF(申込登録票!M20="","",申込登録票!M20)</f>
        <v/>
      </c>
      <c r="I10" s="27" t="str">
        <f>IF(申込登録票!N20="","",申込登録票!N20)</f>
        <v/>
      </c>
    </row>
    <row r="11" spans="2:9" ht="18" customHeight="1">
      <c r="B11" s="142" t="str">
        <f>IF(申込登録票!C21="","",申込登録票!C21)</f>
        <v/>
      </c>
      <c r="C11" s="140" t="str">
        <f>IF(申込登録票!D21="","",申込登録票!D21)</f>
        <v/>
      </c>
      <c r="D11" s="386" t="str">
        <f>申込登録票!E21&amp;"　"&amp;申込登録票!G21</f>
        <v>　</v>
      </c>
      <c r="E11" s="387" t="e">
        <f>申込登録票!#REF!&amp;"　"&amp;申込登録票!#REF!</f>
        <v>#REF!</v>
      </c>
      <c r="F11" s="387" t="e">
        <f>申込登録票!#REF!&amp;"　"&amp;申込登録票!#REF!</f>
        <v>#REF!</v>
      </c>
      <c r="G11" s="388" t="e">
        <f>申込登録票!#REF!&amp;"　"&amp;申込登録票!B21</f>
        <v>#REF!</v>
      </c>
      <c r="H11" s="28" t="str">
        <f>IF(申込登録票!M21="","",申込登録票!M21)</f>
        <v/>
      </c>
      <c r="I11" s="29" t="str">
        <f>IF(申込登録票!N21="","",申込登録票!N21)</f>
        <v/>
      </c>
    </row>
    <row r="12" spans="2:9" ht="18" customHeight="1">
      <c r="B12" s="142" t="str">
        <f>IF(申込登録票!C22="","",申込登録票!C22)</f>
        <v/>
      </c>
      <c r="C12" s="140" t="str">
        <f>IF(申込登録票!D22="","",申込登録票!D22)</f>
        <v/>
      </c>
      <c r="D12" s="386" t="str">
        <f>申込登録票!E22&amp;"　"&amp;申込登録票!G22</f>
        <v>　</v>
      </c>
      <c r="E12" s="387" t="e">
        <f>申込登録票!#REF!&amp;"　"&amp;申込登録票!#REF!</f>
        <v>#REF!</v>
      </c>
      <c r="F12" s="387" t="e">
        <f>申込登録票!#REF!&amp;"　"&amp;申込登録票!#REF!</f>
        <v>#REF!</v>
      </c>
      <c r="G12" s="388" t="e">
        <f>申込登録票!#REF!&amp;"　"&amp;申込登録票!B22</f>
        <v>#REF!</v>
      </c>
      <c r="H12" s="28" t="str">
        <f>IF(申込登録票!M22="","",申込登録票!M22)</f>
        <v/>
      </c>
      <c r="I12" s="29" t="str">
        <f>IF(申込登録票!N22="","",申込登録票!N22)</f>
        <v/>
      </c>
    </row>
    <row r="13" spans="2:9" ht="18" customHeight="1">
      <c r="B13" s="142" t="str">
        <f>IF(申込登録票!C23="","",申込登録票!C23)</f>
        <v/>
      </c>
      <c r="C13" s="140" t="str">
        <f>IF(申込登録票!D23="","",申込登録票!D23)</f>
        <v/>
      </c>
      <c r="D13" s="386" t="str">
        <f>申込登録票!E23&amp;"　"&amp;申込登録票!G23</f>
        <v>　</v>
      </c>
      <c r="E13" s="387" t="e">
        <f>申込登録票!#REF!&amp;"　"&amp;申込登録票!#REF!</f>
        <v>#REF!</v>
      </c>
      <c r="F13" s="387" t="e">
        <f>申込登録票!#REF!&amp;"　"&amp;申込登録票!#REF!</f>
        <v>#REF!</v>
      </c>
      <c r="G13" s="388" t="e">
        <f>申込登録票!#REF!&amp;"　"&amp;申込登録票!B23</f>
        <v>#REF!</v>
      </c>
      <c r="H13" s="28" t="str">
        <f>IF(申込登録票!M23="","",申込登録票!M23)</f>
        <v/>
      </c>
      <c r="I13" s="29" t="str">
        <f>IF(申込登録票!N23="","",申込登録票!N23)</f>
        <v/>
      </c>
    </row>
    <row r="14" spans="2:9" ht="18" customHeight="1">
      <c r="B14" s="143" t="str">
        <f>IF(申込登録票!C24="","",申込登録票!C24)</f>
        <v/>
      </c>
      <c r="C14" s="141" t="str">
        <f>IF(申込登録票!D24="","",申込登録票!D24)</f>
        <v/>
      </c>
      <c r="D14" s="403" t="str">
        <f>申込登録票!E24&amp;"　"&amp;申込登録票!G24</f>
        <v>　</v>
      </c>
      <c r="E14" s="404" t="e">
        <f>申込登録票!#REF!&amp;"　"&amp;申込登録票!#REF!</f>
        <v>#REF!</v>
      </c>
      <c r="F14" s="404" t="e">
        <f>申込登録票!#REF!&amp;"　"&amp;申込登録票!#REF!</f>
        <v>#REF!</v>
      </c>
      <c r="G14" s="405" t="e">
        <f>申込登録票!#REF!&amp;"　"&amp;申込登録票!B24</f>
        <v>#REF!</v>
      </c>
      <c r="H14" s="30" t="str">
        <f>IF(申込登録票!M24="","",申込登録票!M24)</f>
        <v/>
      </c>
      <c r="I14" s="31" t="str">
        <f>IF(申込登録票!N24="","",申込登録票!N24)</f>
        <v/>
      </c>
    </row>
    <row r="15" spans="2:9" ht="18" customHeight="1">
      <c r="B15" s="147" t="str">
        <f>IF(申込登録票!C25="","",申込登録票!C25)</f>
        <v/>
      </c>
      <c r="C15" s="140" t="str">
        <f>IF(申込登録票!D25="","",申込登録票!D25)</f>
        <v/>
      </c>
      <c r="D15" s="400" t="str">
        <f>申込登録票!E25&amp;"　"&amp;申込登録票!G25</f>
        <v>　</v>
      </c>
      <c r="E15" s="401" t="e">
        <f>申込登録票!#REF!&amp;"　"&amp;申込登録票!#REF!</f>
        <v>#REF!</v>
      </c>
      <c r="F15" s="401" t="e">
        <f>申込登録票!#REF!&amp;"　"&amp;申込登録票!#REF!</f>
        <v>#REF!</v>
      </c>
      <c r="G15" s="402" t="e">
        <f>申込登録票!#REF!&amp;"　"&amp;申込登録票!B25</f>
        <v>#REF!</v>
      </c>
      <c r="H15" s="26" t="str">
        <f>IF(申込登録票!M25="","",申込登録票!M25)</f>
        <v/>
      </c>
      <c r="I15" s="27" t="str">
        <f>IF(申込登録票!N25="","",申込登録票!N25)</f>
        <v/>
      </c>
    </row>
    <row r="16" spans="2:9" ht="18" customHeight="1">
      <c r="B16" s="142" t="str">
        <f>IF(申込登録票!C26="","",申込登録票!C26)</f>
        <v/>
      </c>
      <c r="C16" s="140" t="str">
        <f>IF(申込登録票!D26="","",申込登録票!D26)</f>
        <v/>
      </c>
      <c r="D16" s="386" t="str">
        <f>申込登録票!E26&amp;"　"&amp;申込登録票!G26</f>
        <v>　</v>
      </c>
      <c r="E16" s="387" t="e">
        <f>申込登録票!#REF!&amp;"　"&amp;申込登録票!#REF!</f>
        <v>#REF!</v>
      </c>
      <c r="F16" s="387" t="e">
        <f>申込登録票!#REF!&amp;"　"&amp;申込登録票!#REF!</f>
        <v>#REF!</v>
      </c>
      <c r="G16" s="388" t="e">
        <f>申込登録票!#REF!&amp;"　"&amp;申込登録票!B26</f>
        <v>#REF!</v>
      </c>
      <c r="H16" s="28" t="str">
        <f>IF(申込登録票!M26="","",申込登録票!M26)</f>
        <v/>
      </c>
      <c r="I16" s="29" t="str">
        <f>IF(申込登録票!N26="","",申込登録票!N26)</f>
        <v/>
      </c>
    </row>
    <row r="17" spans="2:9" ht="18" customHeight="1">
      <c r="B17" s="142" t="str">
        <f>IF(申込登録票!C27="","",申込登録票!C27)</f>
        <v/>
      </c>
      <c r="C17" s="140" t="str">
        <f>IF(申込登録票!D27="","",申込登録票!D27)</f>
        <v/>
      </c>
      <c r="D17" s="386" t="str">
        <f>申込登録票!E27&amp;"　"&amp;申込登録票!G27</f>
        <v>　</v>
      </c>
      <c r="E17" s="387" t="e">
        <f>申込登録票!#REF!&amp;"　"&amp;申込登録票!#REF!</f>
        <v>#REF!</v>
      </c>
      <c r="F17" s="387" t="e">
        <f>申込登録票!#REF!&amp;"　"&amp;申込登録票!#REF!</f>
        <v>#REF!</v>
      </c>
      <c r="G17" s="388" t="e">
        <f>申込登録票!#REF!&amp;"　"&amp;申込登録票!B27</f>
        <v>#REF!</v>
      </c>
      <c r="H17" s="28" t="str">
        <f>IF(申込登録票!M27="","",申込登録票!M27)</f>
        <v/>
      </c>
      <c r="I17" s="29" t="str">
        <f>IF(申込登録票!N27="","",申込登録票!N27)</f>
        <v/>
      </c>
    </row>
    <row r="18" spans="2:9" ht="18" customHeight="1">
      <c r="B18" s="142" t="str">
        <f>IF(申込登録票!C28="","",申込登録票!C28)</f>
        <v/>
      </c>
      <c r="C18" s="140" t="str">
        <f>IF(申込登録票!D28="","",申込登録票!D28)</f>
        <v/>
      </c>
      <c r="D18" s="386" t="str">
        <f>申込登録票!E28&amp;"　"&amp;申込登録票!G28</f>
        <v>　</v>
      </c>
      <c r="E18" s="387" t="e">
        <f>申込登録票!#REF!&amp;"　"&amp;申込登録票!#REF!</f>
        <v>#REF!</v>
      </c>
      <c r="F18" s="387" t="e">
        <f>申込登録票!#REF!&amp;"　"&amp;申込登録票!#REF!</f>
        <v>#REF!</v>
      </c>
      <c r="G18" s="388" t="e">
        <f>申込登録票!#REF!&amp;"　"&amp;申込登録票!B28</f>
        <v>#REF!</v>
      </c>
      <c r="H18" s="28" t="str">
        <f>IF(申込登録票!M28="","",申込登録票!M28)</f>
        <v/>
      </c>
      <c r="I18" s="29" t="str">
        <f>IF(申込登録票!N28="","",申込登録票!N28)</f>
        <v/>
      </c>
    </row>
    <row r="19" spans="2:9" ht="18" customHeight="1">
      <c r="B19" s="143" t="str">
        <f>IF(申込登録票!C29="","",申込登録票!C29)</f>
        <v/>
      </c>
      <c r="C19" s="141" t="str">
        <f>IF(申込登録票!D29="","",申込登録票!D29)</f>
        <v/>
      </c>
      <c r="D19" s="403" t="str">
        <f>申込登録票!E29&amp;"　"&amp;申込登録票!G29</f>
        <v>　</v>
      </c>
      <c r="E19" s="404" t="e">
        <f>申込登録票!#REF!&amp;"　"&amp;申込登録票!#REF!</f>
        <v>#REF!</v>
      </c>
      <c r="F19" s="404" t="e">
        <f>申込登録票!#REF!&amp;"　"&amp;申込登録票!#REF!</f>
        <v>#REF!</v>
      </c>
      <c r="G19" s="405" t="e">
        <f>申込登録票!#REF!&amp;"　"&amp;申込登録票!B29</f>
        <v>#REF!</v>
      </c>
      <c r="H19" s="30" t="str">
        <f>IF(申込登録票!M29="","",申込登録票!M29)</f>
        <v/>
      </c>
      <c r="I19" s="31" t="str">
        <f>IF(申込登録票!N29="","",申込登録票!N29)</f>
        <v/>
      </c>
    </row>
    <row r="20" spans="2:9" ht="18" customHeight="1">
      <c r="B20" s="147" t="str">
        <f>IF(申込登録票!C30="","",申込登録票!C30)</f>
        <v/>
      </c>
      <c r="C20" s="140" t="str">
        <f>IF(申込登録票!D30="","",申込登録票!D30)</f>
        <v/>
      </c>
      <c r="D20" s="400" t="str">
        <f>申込登録票!E30&amp;"　"&amp;申込登録票!G30</f>
        <v>　</v>
      </c>
      <c r="E20" s="401" t="e">
        <f>申込登録票!#REF!&amp;"　"&amp;申込登録票!#REF!</f>
        <v>#REF!</v>
      </c>
      <c r="F20" s="401" t="e">
        <f>申込登録票!#REF!&amp;"　"&amp;申込登録票!#REF!</f>
        <v>#REF!</v>
      </c>
      <c r="G20" s="402" t="e">
        <f>申込登録票!#REF!&amp;"　"&amp;申込登録票!B30</f>
        <v>#REF!</v>
      </c>
      <c r="H20" s="26" t="str">
        <f>IF(申込登録票!M30="","",申込登録票!M30)</f>
        <v/>
      </c>
      <c r="I20" s="27" t="str">
        <f>IF(申込登録票!N30="","",申込登録票!N30)</f>
        <v/>
      </c>
    </row>
    <row r="21" spans="2:9" ht="18" customHeight="1">
      <c r="B21" s="142" t="str">
        <f>IF(申込登録票!C31="","",申込登録票!C31)</f>
        <v/>
      </c>
      <c r="C21" s="140" t="str">
        <f>IF(申込登録票!D31="","",申込登録票!D31)</f>
        <v/>
      </c>
      <c r="D21" s="386" t="str">
        <f>申込登録票!E31&amp;"　"&amp;申込登録票!G31</f>
        <v>　</v>
      </c>
      <c r="E21" s="387" t="e">
        <f>申込登録票!#REF!&amp;"　"&amp;申込登録票!#REF!</f>
        <v>#REF!</v>
      </c>
      <c r="F21" s="387" t="e">
        <f>申込登録票!#REF!&amp;"　"&amp;申込登録票!#REF!</f>
        <v>#REF!</v>
      </c>
      <c r="G21" s="388" t="e">
        <f>申込登録票!#REF!&amp;"　"&amp;申込登録票!B31</f>
        <v>#REF!</v>
      </c>
      <c r="H21" s="28" t="str">
        <f>IF(申込登録票!M31="","",申込登録票!M31)</f>
        <v/>
      </c>
      <c r="I21" s="29" t="str">
        <f>IF(申込登録票!N31="","",申込登録票!N31)</f>
        <v/>
      </c>
    </row>
    <row r="22" spans="2:9" ht="18" customHeight="1">
      <c r="B22" s="142" t="str">
        <f>IF(申込登録票!C32="","",申込登録票!C32)</f>
        <v/>
      </c>
      <c r="C22" s="140" t="str">
        <f>IF(申込登録票!D32="","",申込登録票!D32)</f>
        <v/>
      </c>
      <c r="D22" s="386" t="str">
        <f>申込登録票!E32&amp;"　"&amp;申込登録票!G32</f>
        <v>　</v>
      </c>
      <c r="E22" s="387" t="e">
        <f>申込登録票!#REF!&amp;"　"&amp;申込登録票!#REF!</f>
        <v>#REF!</v>
      </c>
      <c r="F22" s="387" t="e">
        <f>申込登録票!#REF!&amp;"　"&amp;申込登録票!#REF!</f>
        <v>#REF!</v>
      </c>
      <c r="G22" s="388" t="e">
        <f>申込登録票!#REF!&amp;"　"&amp;申込登録票!B32</f>
        <v>#REF!</v>
      </c>
      <c r="H22" s="28" t="str">
        <f>IF(申込登録票!M32="","",申込登録票!M32)</f>
        <v/>
      </c>
      <c r="I22" s="29" t="str">
        <f>IF(申込登録票!N32="","",申込登録票!N32)</f>
        <v/>
      </c>
    </row>
    <row r="23" spans="2:9" ht="18" customHeight="1">
      <c r="B23" s="142" t="str">
        <f>IF(申込登録票!C33="","",申込登録票!C33)</f>
        <v/>
      </c>
      <c r="C23" s="140" t="str">
        <f>IF(申込登録票!D33="","",申込登録票!D33)</f>
        <v/>
      </c>
      <c r="D23" s="386" t="str">
        <f>申込登録票!E33&amp;"　"&amp;申込登録票!G33</f>
        <v>　</v>
      </c>
      <c r="E23" s="387" t="e">
        <f>申込登録票!#REF!&amp;"　"&amp;申込登録票!#REF!</f>
        <v>#REF!</v>
      </c>
      <c r="F23" s="387" t="e">
        <f>申込登録票!#REF!&amp;"　"&amp;申込登録票!#REF!</f>
        <v>#REF!</v>
      </c>
      <c r="G23" s="388" t="e">
        <f>申込登録票!#REF!&amp;"　"&amp;申込登録票!B33</f>
        <v>#REF!</v>
      </c>
      <c r="H23" s="28" t="str">
        <f>IF(申込登録票!M33="","",申込登録票!M33)</f>
        <v/>
      </c>
      <c r="I23" s="29" t="str">
        <f>IF(申込登録票!N33="","",申込登録票!N33)</f>
        <v/>
      </c>
    </row>
    <row r="24" spans="2:9" ht="18" customHeight="1">
      <c r="B24" s="143" t="str">
        <f>IF(申込登録票!C34="","",申込登録票!C34)</f>
        <v/>
      </c>
      <c r="C24" s="141" t="str">
        <f>IF(申込登録票!D34="","",申込登録票!D34)</f>
        <v/>
      </c>
      <c r="D24" s="403" t="str">
        <f>申込登録票!E34&amp;"　"&amp;申込登録票!G34</f>
        <v>　</v>
      </c>
      <c r="E24" s="404" t="e">
        <f>申込登録票!#REF!&amp;"　"&amp;申込登録票!#REF!</f>
        <v>#REF!</v>
      </c>
      <c r="F24" s="404" t="e">
        <f>申込登録票!#REF!&amp;"　"&amp;申込登録票!#REF!</f>
        <v>#REF!</v>
      </c>
      <c r="G24" s="405" t="e">
        <f>申込登録票!#REF!&amp;"　"&amp;申込登録票!B34</f>
        <v>#REF!</v>
      </c>
      <c r="H24" s="30" t="str">
        <f>IF(申込登録票!M34="","",申込登録票!M34)</f>
        <v/>
      </c>
      <c r="I24" s="31" t="str">
        <f>IF(申込登録票!N34="","",申込登録票!N34)</f>
        <v/>
      </c>
    </row>
    <row r="25" spans="2:9" ht="18" customHeight="1">
      <c r="B25" s="147" t="str">
        <f>IF(申込登録票!C35="","",申込登録票!C35)</f>
        <v/>
      </c>
      <c r="C25" s="140" t="str">
        <f>IF(申込登録票!D35="","",申込登録票!D35)</f>
        <v/>
      </c>
      <c r="D25" s="400" t="str">
        <f>申込登録票!E35&amp;"　"&amp;申込登録票!G35</f>
        <v>　</v>
      </c>
      <c r="E25" s="401" t="e">
        <f>申込登録票!#REF!&amp;"　"&amp;申込登録票!#REF!</f>
        <v>#REF!</v>
      </c>
      <c r="F25" s="401" t="e">
        <f>申込登録票!#REF!&amp;"　"&amp;申込登録票!#REF!</f>
        <v>#REF!</v>
      </c>
      <c r="G25" s="402" t="e">
        <f>申込登録票!#REF!&amp;"　"&amp;申込登録票!B35</f>
        <v>#REF!</v>
      </c>
      <c r="H25" s="32" t="str">
        <f>IF(申込登録票!M35="","",申込登録票!M35)</f>
        <v/>
      </c>
      <c r="I25" s="33" t="str">
        <f>IF(申込登録票!N35="","",申込登録票!N35)</f>
        <v/>
      </c>
    </row>
    <row r="26" spans="2:9" ht="18" customHeight="1">
      <c r="B26" s="142" t="str">
        <f>IF(申込登録票!C36="","",申込登録票!C36)</f>
        <v/>
      </c>
      <c r="C26" s="140" t="str">
        <f>IF(申込登録票!D36="","",申込登録票!D36)</f>
        <v/>
      </c>
      <c r="D26" s="386" t="str">
        <f>申込登録票!E36&amp;"　"&amp;申込登録票!G36</f>
        <v>　</v>
      </c>
      <c r="E26" s="387" t="e">
        <f>申込登録票!#REF!&amp;"　"&amp;申込登録票!#REF!</f>
        <v>#REF!</v>
      </c>
      <c r="F26" s="387" t="e">
        <f>申込登録票!#REF!&amp;"　"&amp;申込登録票!#REF!</f>
        <v>#REF!</v>
      </c>
      <c r="G26" s="388" t="e">
        <f>申込登録票!#REF!&amp;"　"&amp;申込登録票!B36</f>
        <v>#REF!</v>
      </c>
      <c r="H26" s="28" t="str">
        <f>IF(申込登録票!M36="","",申込登録票!M36)</f>
        <v/>
      </c>
      <c r="I26" s="29" t="str">
        <f>IF(申込登録票!N36="","",申込登録票!N36)</f>
        <v/>
      </c>
    </row>
    <row r="27" spans="2:9" ht="18" customHeight="1">
      <c r="B27" s="142" t="str">
        <f>IF(申込登録票!C37="","",申込登録票!C37)</f>
        <v/>
      </c>
      <c r="C27" s="140" t="str">
        <f>IF(申込登録票!D37="","",申込登録票!D37)</f>
        <v/>
      </c>
      <c r="D27" s="386" t="str">
        <f>申込登録票!E37&amp;"　"&amp;申込登録票!G37</f>
        <v>　</v>
      </c>
      <c r="E27" s="387" t="e">
        <f>申込登録票!#REF!&amp;"　"&amp;申込登録票!#REF!</f>
        <v>#REF!</v>
      </c>
      <c r="F27" s="387" t="e">
        <f>申込登録票!#REF!&amp;"　"&amp;申込登録票!#REF!</f>
        <v>#REF!</v>
      </c>
      <c r="G27" s="388" t="e">
        <f>申込登録票!#REF!&amp;"　"&amp;申込登録票!B37</f>
        <v>#REF!</v>
      </c>
      <c r="H27" s="28" t="str">
        <f>IF(申込登録票!M37="","",申込登録票!M37)</f>
        <v/>
      </c>
      <c r="I27" s="29" t="str">
        <f>IF(申込登録票!N37="","",申込登録票!N37)</f>
        <v/>
      </c>
    </row>
    <row r="28" spans="2:9" ht="18" customHeight="1">
      <c r="B28" s="142" t="str">
        <f>IF(申込登録票!C38="","",申込登録票!C38)</f>
        <v/>
      </c>
      <c r="C28" s="140" t="str">
        <f>IF(申込登録票!D38="","",申込登録票!D38)</f>
        <v/>
      </c>
      <c r="D28" s="386" t="str">
        <f>申込登録票!E38&amp;"　"&amp;申込登録票!G38</f>
        <v>　</v>
      </c>
      <c r="E28" s="387" t="e">
        <f>申込登録票!#REF!&amp;"　"&amp;申込登録票!#REF!</f>
        <v>#REF!</v>
      </c>
      <c r="F28" s="387" t="e">
        <f>申込登録票!#REF!&amp;"　"&amp;申込登録票!#REF!</f>
        <v>#REF!</v>
      </c>
      <c r="G28" s="388" t="e">
        <f>申込登録票!#REF!&amp;"　"&amp;申込登録票!B38</f>
        <v>#REF!</v>
      </c>
      <c r="H28" s="28" t="str">
        <f>IF(申込登録票!M38="","",申込登録票!M38)</f>
        <v/>
      </c>
      <c r="I28" s="29" t="str">
        <f>IF(申込登録票!N38="","",申込登録票!N38)</f>
        <v/>
      </c>
    </row>
    <row r="29" spans="2:9" ht="18" customHeight="1" thickBot="1">
      <c r="B29" s="144"/>
      <c r="C29" s="140" t="str">
        <f>IF(申込登録票!D39="","",申込登録票!D39)</f>
        <v/>
      </c>
      <c r="D29" s="389" t="str">
        <f>申込登録票!E39&amp;"　"&amp;申込登録票!G39</f>
        <v>　</v>
      </c>
      <c r="E29" s="390" t="e">
        <f>申込登録票!#REF!&amp;"　"&amp;申込登録票!#REF!</f>
        <v>#REF!</v>
      </c>
      <c r="F29" s="390" t="e">
        <f>申込登録票!#REF!&amp;"　"&amp;申込登録票!#REF!</f>
        <v>#REF!</v>
      </c>
      <c r="G29" s="391" t="e">
        <f>申込登録票!#REF!&amp;"　"&amp;申込登録票!B39</f>
        <v>#REF!</v>
      </c>
      <c r="H29" s="34" t="str">
        <f>IF(申込登録票!M39="","",申込登録票!M39)</f>
        <v/>
      </c>
      <c r="I29" s="35" t="str">
        <f>IF(申込登録票!N39="","",申込登録票!N39)</f>
        <v/>
      </c>
    </row>
    <row r="30" spans="2:9" ht="18" customHeight="1">
      <c r="B30" s="392" t="s">
        <v>106</v>
      </c>
      <c r="C30" s="393"/>
      <c r="D30" s="396" t="s">
        <v>107</v>
      </c>
      <c r="E30" s="397"/>
      <c r="F30" s="398"/>
      <c r="G30" s="396" t="s">
        <v>108</v>
      </c>
      <c r="H30" s="397"/>
      <c r="I30" s="399"/>
    </row>
    <row r="31" spans="2:9" ht="18" customHeight="1" thickBot="1">
      <c r="B31" s="394"/>
      <c r="C31" s="395"/>
      <c r="D31" s="36" t="s">
        <v>154</v>
      </c>
      <c r="E31" s="37" t="s">
        <v>153</v>
      </c>
      <c r="F31" s="38" t="s">
        <v>155</v>
      </c>
      <c r="G31" s="36" t="s">
        <v>154</v>
      </c>
      <c r="H31" s="37" t="s">
        <v>153</v>
      </c>
      <c r="I31" s="38" t="s">
        <v>155</v>
      </c>
    </row>
    <row r="32" spans="2:9" ht="18" customHeight="1" thickTop="1">
      <c r="B32" s="382" t="s">
        <v>109</v>
      </c>
      <c r="C32" s="383"/>
      <c r="D32" s="39">
        <f>申込登録票!G16</f>
        <v>0</v>
      </c>
      <c r="E32" s="40">
        <f>申込登録票!I16</f>
        <v>0</v>
      </c>
      <c r="F32" s="41">
        <f>申込登録票!K16</f>
        <v>0</v>
      </c>
      <c r="G32" s="19">
        <f>申込登録票!N16</f>
        <v>0</v>
      </c>
      <c r="H32" s="40">
        <f>申込登録票!P16</f>
        <v>0</v>
      </c>
      <c r="I32" s="42">
        <f>申込登録票!R16</f>
        <v>0</v>
      </c>
    </row>
    <row r="33" spans="2:9" ht="18" customHeight="1" thickBot="1">
      <c r="B33" s="384" t="s">
        <v>110</v>
      </c>
      <c r="C33" s="385"/>
      <c r="D33" s="43">
        <f>申込登録票!G17</f>
        <v>0</v>
      </c>
      <c r="E33" s="44">
        <f>申込登録票!I17</f>
        <v>0</v>
      </c>
      <c r="F33" s="45">
        <f>申込登録票!K17</f>
        <v>0</v>
      </c>
      <c r="G33" s="20">
        <f>申込登録票!N17</f>
        <v>0</v>
      </c>
      <c r="H33" s="44">
        <f>申込登録票!P17</f>
        <v>0</v>
      </c>
      <c r="I33" s="46">
        <f>申込登録票!R17</f>
        <v>0</v>
      </c>
    </row>
  </sheetData>
  <sheetProtection sheet="1"/>
  <mergeCells count="43"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  <mergeCell ref="D12:G12"/>
    <mergeCell ref="D9:F9"/>
    <mergeCell ref="D10:G10"/>
    <mergeCell ref="D11:G11"/>
    <mergeCell ref="D7:E7"/>
    <mergeCell ref="D8:E8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B32:C32"/>
    <mergeCell ref="B33:C33"/>
    <mergeCell ref="D27:G27"/>
    <mergeCell ref="D28:G28"/>
    <mergeCell ref="D29:G29"/>
    <mergeCell ref="B30:C31"/>
    <mergeCell ref="D30:F30"/>
    <mergeCell ref="G30:I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workbookViewId="0">
      <selection activeCell="P5" sqref="P5"/>
    </sheetView>
  </sheetViews>
  <sheetFormatPr defaultColWidth="8.375" defaultRowHeight="16.5"/>
  <cols>
    <col min="1" max="13" width="6.875" style="47" customWidth="1"/>
    <col min="14" max="256" width="8.375" style="47"/>
    <col min="257" max="269" width="6.875" style="47" customWidth="1"/>
    <col min="270" max="512" width="8.375" style="47"/>
    <col min="513" max="525" width="6.875" style="47" customWidth="1"/>
    <col min="526" max="768" width="8.375" style="47"/>
    <col min="769" max="781" width="6.875" style="47" customWidth="1"/>
    <col min="782" max="1024" width="8.375" style="47"/>
    <col min="1025" max="1037" width="6.875" style="47" customWidth="1"/>
    <col min="1038" max="1280" width="8.375" style="47"/>
    <col min="1281" max="1293" width="6.875" style="47" customWidth="1"/>
    <col min="1294" max="1536" width="8.375" style="47"/>
    <col min="1537" max="1549" width="6.875" style="47" customWidth="1"/>
    <col min="1550" max="1792" width="8.375" style="47"/>
    <col min="1793" max="1805" width="6.875" style="47" customWidth="1"/>
    <col min="1806" max="2048" width="8.375" style="47"/>
    <col min="2049" max="2061" width="6.875" style="47" customWidth="1"/>
    <col min="2062" max="2304" width="8.375" style="47"/>
    <col min="2305" max="2317" width="6.875" style="47" customWidth="1"/>
    <col min="2318" max="2560" width="8.375" style="47"/>
    <col min="2561" max="2573" width="6.875" style="47" customWidth="1"/>
    <col min="2574" max="2816" width="8.375" style="47"/>
    <col min="2817" max="2829" width="6.875" style="47" customWidth="1"/>
    <col min="2830" max="3072" width="8.375" style="47"/>
    <col min="3073" max="3085" width="6.875" style="47" customWidth="1"/>
    <col min="3086" max="3328" width="8.375" style="47"/>
    <col min="3329" max="3341" width="6.875" style="47" customWidth="1"/>
    <col min="3342" max="3584" width="8.375" style="47"/>
    <col min="3585" max="3597" width="6.875" style="47" customWidth="1"/>
    <col min="3598" max="3840" width="8.375" style="47"/>
    <col min="3841" max="3853" width="6.875" style="47" customWidth="1"/>
    <col min="3854" max="4096" width="8.375" style="47"/>
    <col min="4097" max="4109" width="6.875" style="47" customWidth="1"/>
    <col min="4110" max="4352" width="8.375" style="47"/>
    <col min="4353" max="4365" width="6.875" style="47" customWidth="1"/>
    <col min="4366" max="4608" width="8.375" style="47"/>
    <col min="4609" max="4621" width="6.875" style="47" customWidth="1"/>
    <col min="4622" max="4864" width="8.375" style="47"/>
    <col min="4865" max="4877" width="6.875" style="47" customWidth="1"/>
    <col min="4878" max="5120" width="8.375" style="47"/>
    <col min="5121" max="5133" width="6.875" style="47" customWidth="1"/>
    <col min="5134" max="5376" width="8.375" style="47"/>
    <col min="5377" max="5389" width="6.875" style="47" customWidth="1"/>
    <col min="5390" max="5632" width="8.375" style="47"/>
    <col min="5633" max="5645" width="6.875" style="47" customWidth="1"/>
    <col min="5646" max="5888" width="8.375" style="47"/>
    <col min="5889" max="5901" width="6.875" style="47" customWidth="1"/>
    <col min="5902" max="6144" width="8.375" style="47"/>
    <col min="6145" max="6157" width="6.875" style="47" customWidth="1"/>
    <col min="6158" max="6400" width="8.375" style="47"/>
    <col min="6401" max="6413" width="6.875" style="47" customWidth="1"/>
    <col min="6414" max="6656" width="8.375" style="47"/>
    <col min="6657" max="6669" width="6.875" style="47" customWidth="1"/>
    <col min="6670" max="6912" width="8.375" style="47"/>
    <col min="6913" max="6925" width="6.875" style="47" customWidth="1"/>
    <col min="6926" max="7168" width="8.375" style="47"/>
    <col min="7169" max="7181" width="6.875" style="47" customWidth="1"/>
    <col min="7182" max="7424" width="8.375" style="47"/>
    <col min="7425" max="7437" width="6.875" style="47" customWidth="1"/>
    <col min="7438" max="7680" width="8.375" style="47"/>
    <col min="7681" max="7693" width="6.875" style="47" customWidth="1"/>
    <col min="7694" max="7936" width="8.375" style="47"/>
    <col min="7937" max="7949" width="6.875" style="47" customWidth="1"/>
    <col min="7950" max="8192" width="8.375" style="47"/>
    <col min="8193" max="8205" width="6.875" style="47" customWidth="1"/>
    <col min="8206" max="8448" width="8.375" style="47"/>
    <col min="8449" max="8461" width="6.875" style="47" customWidth="1"/>
    <col min="8462" max="8704" width="8.375" style="47"/>
    <col min="8705" max="8717" width="6.875" style="47" customWidth="1"/>
    <col min="8718" max="8960" width="8.375" style="47"/>
    <col min="8961" max="8973" width="6.875" style="47" customWidth="1"/>
    <col min="8974" max="9216" width="8.375" style="47"/>
    <col min="9217" max="9229" width="6.875" style="47" customWidth="1"/>
    <col min="9230" max="9472" width="8.375" style="47"/>
    <col min="9473" max="9485" width="6.875" style="47" customWidth="1"/>
    <col min="9486" max="9728" width="8.375" style="47"/>
    <col min="9729" max="9741" width="6.875" style="47" customWidth="1"/>
    <col min="9742" max="9984" width="8.375" style="47"/>
    <col min="9985" max="9997" width="6.875" style="47" customWidth="1"/>
    <col min="9998" max="10240" width="8.375" style="47"/>
    <col min="10241" max="10253" width="6.875" style="47" customWidth="1"/>
    <col min="10254" max="10496" width="8.375" style="47"/>
    <col min="10497" max="10509" width="6.875" style="47" customWidth="1"/>
    <col min="10510" max="10752" width="8.375" style="47"/>
    <col min="10753" max="10765" width="6.875" style="47" customWidth="1"/>
    <col min="10766" max="11008" width="8.375" style="47"/>
    <col min="11009" max="11021" width="6.875" style="47" customWidth="1"/>
    <col min="11022" max="11264" width="8.375" style="47"/>
    <col min="11265" max="11277" width="6.875" style="47" customWidth="1"/>
    <col min="11278" max="11520" width="8.375" style="47"/>
    <col min="11521" max="11533" width="6.875" style="47" customWidth="1"/>
    <col min="11534" max="11776" width="8.375" style="47"/>
    <col min="11777" max="11789" width="6.875" style="47" customWidth="1"/>
    <col min="11790" max="12032" width="8.375" style="47"/>
    <col min="12033" max="12045" width="6.875" style="47" customWidth="1"/>
    <col min="12046" max="12288" width="8.375" style="47"/>
    <col min="12289" max="12301" width="6.875" style="47" customWidth="1"/>
    <col min="12302" max="12544" width="8.375" style="47"/>
    <col min="12545" max="12557" width="6.875" style="47" customWidth="1"/>
    <col min="12558" max="12800" width="8.375" style="47"/>
    <col min="12801" max="12813" width="6.875" style="47" customWidth="1"/>
    <col min="12814" max="13056" width="8.375" style="47"/>
    <col min="13057" max="13069" width="6.875" style="47" customWidth="1"/>
    <col min="13070" max="13312" width="8.375" style="47"/>
    <col min="13313" max="13325" width="6.875" style="47" customWidth="1"/>
    <col min="13326" max="13568" width="8.375" style="47"/>
    <col min="13569" max="13581" width="6.875" style="47" customWidth="1"/>
    <col min="13582" max="13824" width="8.375" style="47"/>
    <col min="13825" max="13837" width="6.875" style="47" customWidth="1"/>
    <col min="13838" max="14080" width="8.375" style="47"/>
    <col min="14081" max="14093" width="6.875" style="47" customWidth="1"/>
    <col min="14094" max="14336" width="8.375" style="47"/>
    <col min="14337" max="14349" width="6.875" style="47" customWidth="1"/>
    <col min="14350" max="14592" width="8.375" style="47"/>
    <col min="14593" max="14605" width="6.875" style="47" customWidth="1"/>
    <col min="14606" max="14848" width="8.375" style="47"/>
    <col min="14849" max="14861" width="6.875" style="47" customWidth="1"/>
    <col min="14862" max="15104" width="8.375" style="47"/>
    <col min="15105" max="15117" width="6.875" style="47" customWidth="1"/>
    <col min="15118" max="15360" width="8.375" style="47"/>
    <col min="15361" max="15373" width="6.875" style="47" customWidth="1"/>
    <col min="15374" max="15616" width="8.375" style="47"/>
    <col min="15617" max="15629" width="6.875" style="47" customWidth="1"/>
    <col min="15630" max="15872" width="8.375" style="47"/>
    <col min="15873" max="15885" width="6.875" style="47" customWidth="1"/>
    <col min="15886" max="16128" width="8.375" style="47"/>
    <col min="16129" max="16141" width="6.875" style="47" customWidth="1"/>
    <col min="16142" max="16384" width="8.375" style="47"/>
  </cols>
  <sheetData>
    <row r="1" spans="1:13" ht="28.5" customHeight="1"/>
    <row r="2" spans="1:13" ht="23.25" customHeight="1">
      <c r="A2" s="468" t="str">
        <f>申込登録票!H2</f>
        <v>JFA 第14 回全日本U-15 女子フットサル選手権大会 福井県大会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3" ht="13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4" customFormat="1" ht="24" customHeight="1" thickBot="1">
      <c r="A4" s="49" t="s">
        <v>111</v>
      </c>
      <c r="B4" s="469">
        <f>申込登録票!F3</f>
        <v>0</v>
      </c>
      <c r="C4" s="470"/>
      <c r="D4" s="470"/>
      <c r="E4" s="470"/>
      <c r="F4" s="471"/>
      <c r="G4" s="50"/>
      <c r="H4" s="51" t="s">
        <v>112</v>
      </c>
      <c r="I4" s="52"/>
      <c r="J4" s="53"/>
      <c r="K4" s="53"/>
      <c r="L4" s="53"/>
      <c r="M4" s="53"/>
    </row>
    <row r="5" spans="1:13" ht="13.5" customHeight="1" thickBot="1"/>
    <row r="6" spans="1:13" ht="18" customHeight="1" thickBot="1">
      <c r="A6" s="55" t="s">
        <v>113</v>
      </c>
      <c r="B6" s="56"/>
      <c r="C6" s="56"/>
      <c r="D6" s="56"/>
      <c r="E6" s="56"/>
      <c r="F6" s="56"/>
      <c r="G6" s="56"/>
      <c r="H6" s="56"/>
      <c r="I6" s="56"/>
      <c r="J6" s="57"/>
      <c r="K6" s="472" t="s">
        <v>114</v>
      </c>
      <c r="L6" s="473"/>
      <c r="M6" s="474"/>
    </row>
    <row r="7" spans="1:13" ht="18" customHeight="1">
      <c r="A7" s="453" t="s">
        <v>115</v>
      </c>
      <c r="B7" s="475"/>
      <c r="C7" s="476" t="s">
        <v>116</v>
      </c>
      <c r="D7" s="454"/>
      <c r="E7" s="477"/>
      <c r="F7" s="453" t="s">
        <v>115</v>
      </c>
      <c r="G7" s="475"/>
      <c r="H7" s="476" t="s">
        <v>116</v>
      </c>
      <c r="I7" s="454"/>
      <c r="J7" s="477"/>
      <c r="K7" s="58"/>
      <c r="L7" s="59"/>
      <c r="M7" s="60"/>
    </row>
    <row r="8" spans="1:13" ht="18" customHeight="1">
      <c r="A8" s="478" t="str">
        <f>申込登録票!B8</f>
        <v>監督</v>
      </c>
      <c r="B8" s="479"/>
      <c r="C8" s="460">
        <f>申込登録票!F8</f>
        <v>0</v>
      </c>
      <c r="D8" s="461"/>
      <c r="E8" s="462"/>
      <c r="F8" s="458">
        <f>申込登録票!K10</f>
        <v>0</v>
      </c>
      <c r="G8" s="459"/>
      <c r="H8" s="460">
        <f>申込登録票!O10</f>
        <v>0</v>
      </c>
      <c r="I8" s="461"/>
      <c r="J8" s="462"/>
      <c r="K8" s="61"/>
      <c r="M8" s="62"/>
    </row>
    <row r="9" spans="1:13" ht="18" customHeight="1">
      <c r="A9" s="458">
        <f>申込登録票!B9</f>
        <v>0</v>
      </c>
      <c r="B9" s="459"/>
      <c r="C9" s="460">
        <f>申込登録票!F9</f>
        <v>0</v>
      </c>
      <c r="D9" s="461"/>
      <c r="E9" s="462"/>
      <c r="F9" s="458">
        <f>申込登録票!B11</f>
        <v>0</v>
      </c>
      <c r="G9" s="459"/>
      <c r="H9" s="460">
        <f>申込登録票!F11</f>
        <v>0</v>
      </c>
      <c r="I9" s="461"/>
      <c r="J9" s="462"/>
      <c r="K9" s="61"/>
      <c r="M9" s="62"/>
    </row>
    <row r="10" spans="1:13" ht="18" customHeight="1">
      <c r="A10" s="458">
        <f>申込登録票!K9</f>
        <v>0</v>
      </c>
      <c r="B10" s="459"/>
      <c r="C10" s="460">
        <f>申込登録票!O9</f>
        <v>0</v>
      </c>
      <c r="D10" s="461"/>
      <c r="E10" s="462"/>
      <c r="F10" s="458">
        <f>申込登録票!K11</f>
        <v>0</v>
      </c>
      <c r="G10" s="459"/>
      <c r="H10" s="460">
        <f>申込登録票!O11</f>
        <v>0</v>
      </c>
      <c r="I10" s="461"/>
      <c r="J10" s="462"/>
      <c r="K10" s="61"/>
      <c r="M10" s="62"/>
    </row>
    <row r="11" spans="1:13" ht="18" customHeight="1" thickBot="1">
      <c r="A11" s="463">
        <f>申込登録票!B10</f>
        <v>0</v>
      </c>
      <c r="B11" s="464"/>
      <c r="C11" s="465">
        <f>申込登録票!F10</f>
        <v>0</v>
      </c>
      <c r="D11" s="466"/>
      <c r="E11" s="467"/>
      <c r="F11" s="463"/>
      <c r="G11" s="464"/>
      <c r="H11" s="465"/>
      <c r="I11" s="466"/>
      <c r="J11" s="467"/>
      <c r="K11" s="63"/>
      <c r="L11" s="51"/>
      <c r="M11" s="64"/>
    </row>
    <row r="12" spans="1:13" ht="13.5" customHeight="1" thickBot="1">
      <c r="J12" s="65"/>
    </row>
    <row r="13" spans="1:13" ht="17.100000000000001" customHeight="1">
      <c r="A13" s="453" t="s">
        <v>117</v>
      </c>
      <c r="B13" s="454"/>
      <c r="C13" s="454"/>
      <c r="D13" s="454"/>
      <c r="E13" s="454"/>
      <c r="F13" s="454"/>
      <c r="G13" s="455" t="s">
        <v>118</v>
      </c>
      <c r="H13" s="454"/>
      <c r="I13" s="454"/>
      <c r="J13" s="66" t="s">
        <v>119</v>
      </c>
      <c r="K13" s="67"/>
      <c r="L13" s="67"/>
      <c r="M13" s="68"/>
    </row>
    <row r="14" spans="1:13" ht="17.100000000000001" customHeight="1">
      <c r="A14" s="69" t="s">
        <v>120</v>
      </c>
      <c r="B14" s="456" t="s">
        <v>116</v>
      </c>
      <c r="C14" s="457"/>
      <c r="D14" s="70" t="s">
        <v>121</v>
      </c>
      <c r="E14" s="71" t="s">
        <v>122</v>
      </c>
      <c r="F14" s="72" t="s">
        <v>123</v>
      </c>
      <c r="G14" s="73" t="s">
        <v>124</v>
      </c>
      <c r="H14" s="74" t="s">
        <v>125</v>
      </c>
      <c r="I14" s="456" t="s">
        <v>126</v>
      </c>
      <c r="J14" s="457"/>
      <c r="K14" s="456" t="s">
        <v>127</v>
      </c>
      <c r="L14" s="457"/>
      <c r="M14" s="75" t="s">
        <v>128</v>
      </c>
    </row>
    <row r="15" spans="1:13" ht="17.100000000000001" customHeight="1">
      <c r="A15" s="159">
        <f>申込登録票!C20</f>
        <v>0</v>
      </c>
      <c r="B15" s="76">
        <f>申込登録票!E20</f>
        <v>0</v>
      </c>
      <c r="C15" s="77">
        <f>申込登録票!G20</f>
        <v>0</v>
      </c>
      <c r="D15" s="78"/>
      <c r="E15" s="79"/>
      <c r="F15" s="79"/>
      <c r="G15" s="80"/>
      <c r="H15" s="81"/>
      <c r="I15" s="451" t="s">
        <v>129</v>
      </c>
      <c r="J15" s="452"/>
      <c r="K15" s="451" t="s">
        <v>129</v>
      </c>
      <c r="L15" s="452"/>
      <c r="M15" s="82"/>
    </row>
    <row r="16" spans="1:13" ht="17.100000000000001" customHeight="1">
      <c r="A16" s="83">
        <f>申込登録票!C21</f>
        <v>0</v>
      </c>
      <c r="B16" s="84">
        <f>申込登録票!E21</f>
        <v>0</v>
      </c>
      <c r="C16" s="85">
        <f>申込登録票!G21</f>
        <v>0</v>
      </c>
      <c r="D16" s="86"/>
      <c r="E16" s="87"/>
      <c r="F16" s="87"/>
      <c r="G16" s="88"/>
      <c r="H16" s="89"/>
      <c r="I16" s="447" t="s">
        <v>129</v>
      </c>
      <c r="J16" s="448"/>
      <c r="K16" s="447" t="s">
        <v>129</v>
      </c>
      <c r="L16" s="448"/>
      <c r="M16" s="90"/>
    </row>
    <row r="17" spans="1:13" ht="17.100000000000001" customHeight="1">
      <c r="A17" s="83">
        <f>申込登録票!C22</f>
        <v>0</v>
      </c>
      <c r="B17" s="84">
        <f>申込登録票!E22</f>
        <v>0</v>
      </c>
      <c r="C17" s="85">
        <f>申込登録票!G22</f>
        <v>0</v>
      </c>
      <c r="D17" s="86"/>
      <c r="E17" s="87"/>
      <c r="F17" s="87"/>
      <c r="G17" s="88"/>
      <c r="H17" s="89"/>
      <c r="I17" s="447" t="s">
        <v>129</v>
      </c>
      <c r="J17" s="448"/>
      <c r="K17" s="447" t="s">
        <v>129</v>
      </c>
      <c r="L17" s="448"/>
      <c r="M17" s="90"/>
    </row>
    <row r="18" spans="1:13" ht="17.100000000000001" customHeight="1">
      <c r="A18" s="83">
        <f>申込登録票!C23</f>
        <v>0</v>
      </c>
      <c r="B18" s="84">
        <f>申込登録票!E23</f>
        <v>0</v>
      </c>
      <c r="C18" s="85">
        <f>申込登録票!G23</f>
        <v>0</v>
      </c>
      <c r="D18" s="86"/>
      <c r="E18" s="87"/>
      <c r="F18" s="87"/>
      <c r="G18" s="88"/>
      <c r="H18" s="89"/>
      <c r="I18" s="447" t="s">
        <v>129</v>
      </c>
      <c r="J18" s="448"/>
      <c r="K18" s="447" t="s">
        <v>129</v>
      </c>
      <c r="L18" s="448"/>
      <c r="M18" s="90"/>
    </row>
    <row r="19" spans="1:13" ht="17.100000000000001" customHeight="1">
      <c r="A19" s="161">
        <f>申込登録票!C24</f>
        <v>0</v>
      </c>
      <c r="B19" s="91">
        <f>申込登録票!E24</f>
        <v>0</v>
      </c>
      <c r="C19" s="92">
        <f>申込登録票!G24</f>
        <v>0</v>
      </c>
      <c r="D19" s="93"/>
      <c r="E19" s="94"/>
      <c r="F19" s="94"/>
      <c r="G19" s="95"/>
      <c r="H19" s="96"/>
      <c r="I19" s="449" t="s">
        <v>129</v>
      </c>
      <c r="J19" s="450"/>
      <c r="K19" s="449" t="s">
        <v>129</v>
      </c>
      <c r="L19" s="450"/>
      <c r="M19" s="97"/>
    </row>
    <row r="20" spans="1:13" ht="17.100000000000001" customHeight="1">
      <c r="A20" s="160">
        <f>申込登録票!C25</f>
        <v>0</v>
      </c>
      <c r="B20" s="98">
        <f>申込登録票!E25</f>
        <v>0</v>
      </c>
      <c r="C20" s="99">
        <f>申込登録票!G25</f>
        <v>0</v>
      </c>
      <c r="D20" s="78"/>
      <c r="E20" s="79"/>
      <c r="F20" s="79"/>
      <c r="G20" s="80"/>
      <c r="H20" s="81"/>
      <c r="I20" s="451" t="s">
        <v>129</v>
      </c>
      <c r="J20" s="452"/>
      <c r="K20" s="451" t="s">
        <v>129</v>
      </c>
      <c r="L20" s="452"/>
      <c r="M20" s="82"/>
    </row>
    <row r="21" spans="1:13" ht="17.100000000000001" customHeight="1">
      <c r="A21" s="83">
        <f>申込登録票!C26</f>
        <v>0</v>
      </c>
      <c r="B21" s="84">
        <f>申込登録票!E26</f>
        <v>0</v>
      </c>
      <c r="C21" s="85">
        <f>申込登録票!G26</f>
        <v>0</v>
      </c>
      <c r="D21" s="86"/>
      <c r="E21" s="87"/>
      <c r="F21" s="87"/>
      <c r="G21" s="88"/>
      <c r="H21" s="89"/>
      <c r="I21" s="447" t="s">
        <v>129</v>
      </c>
      <c r="J21" s="448"/>
      <c r="K21" s="447" t="s">
        <v>129</v>
      </c>
      <c r="L21" s="448"/>
      <c r="M21" s="90"/>
    </row>
    <row r="22" spans="1:13" ht="17.100000000000001" customHeight="1">
      <c r="A22" s="83">
        <f>申込登録票!C27</f>
        <v>0</v>
      </c>
      <c r="B22" s="84">
        <f>申込登録票!E27</f>
        <v>0</v>
      </c>
      <c r="C22" s="85">
        <f>申込登録票!G27</f>
        <v>0</v>
      </c>
      <c r="D22" s="86"/>
      <c r="E22" s="87"/>
      <c r="F22" s="87"/>
      <c r="G22" s="88"/>
      <c r="H22" s="89"/>
      <c r="I22" s="447" t="s">
        <v>129</v>
      </c>
      <c r="J22" s="448"/>
      <c r="K22" s="447" t="s">
        <v>129</v>
      </c>
      <c r="L22" s="448"/>
      <c r="M22" s="90"/>
    </row>
    <row r="23" spans="1:13" ht="17.100000000000001" customHeight="1">
      <c r="A23" s="83">
        <f>申込登録票!C28</f>
        <v>0</v>
      </c>
      <c r="B23" s="84">
        <f>申込登録票!E28</f>
        <v>0</v>
      </c>
      <c r="C23" s="85">
        <f>申込登録票!G28</f>
        <v>0</v>
      </c>
      <c r="D23" s="100"/>
      <c r="E23" s="87"/>
      <c r="F23" s="87"/>
      <c r="G23" s="88"/>
      <c r="H23" s="89"/>
      <c r="I23" s="447" t="s">
        <v>129</v>
      </c>
      <c r="J23" s="448"/>
      <c r="K23" s="447" t="s">
        <v>129</v>
      </c>
      <c r="L23" s="448"/>
      <c r="M23" s="90"/>
    </row>
    <row r="24" spans="1:13" ht="17.100000000000001" customHeight="1">
      <c r="A24" s="161">
        <f>申込登録票!C29</f>
        <v>0</v>
      </c>
      <c r="B24" s="91">
        <f>申込登録票!E29</f>
        <v>0</v>
      </c>
      <c r="C24" s="92">
        <f>申込登録票!G29</f>
        <v>0</v>
      </c>
      <c r="D24" s="93"/>
      <c r="E24" s="94"/>
      <c r="F24" s="94"/>
      <c r="G24" s="95"/>
      <c r="H24" s="96"/>
      <c r="I24" s="449" t="s">
        <v>129</v>
      </c>
      <c r="J24" s="450"/>
      <c r="K24" s="449" t="s">
        <v>129</v>
      </c>
      <c r="L24" s="450"/>
      <c r="M24" s="97"/>
    </row>
    <row r="25" spans="1:13" ht="17.100000000000001" customHeight="1">
      <c r="A25" s="160">
        <f>申込登録票!C30</f>
        <v>0</v>
      </c>
      <c r="B25" s="98">
        <f>申込登録票!E30</f>
        <v>0</v>
      </c>
      <c r="C25" s="99">
        <f>申込登録票!G30</f>
        <v>0</v>
      </c>
      <c r="D25" s="78"/>
      <c r="E25" s="79"/>
      <c r="F25" s="79"/>
      <c r="G25" s="80"/>
      <c r="H25" s="81"/>
      <c r="I25" s="451" t="s">
        <v>129</v>
      </c>
      <c r="J25" s="452"/>
      <c r="K25" s="451" t="s">
        <v>129</v>
      </c>
      <c r="L25" s="452"/>
      <c r="M25" s="82"/>
    </row>
    <row r="26" spans="1:13" ht="17.100000000000001" customHeight="1">
      <c r="A26" s="83">
        <f>申込登録票!C31</f>
        <v>0</v>
      </c>
      <c r="B26" s="84">
        <f>申込登録票!E31</f>
        <v>0</v>
      </c>
      <c r="C26" s="85">
        <f>申込登録票!G31</f>
        <v>0</v>
      </c>
      <c r="D26" s="86"/>
      <c r="E26" s="87"/>
      <c r="F26" s="87"/>
      <c r="G26" s="88"/>
      <c r="H26" s="89"/>
      <c r="I26" s="447" t="s">
        <v>129</v>
      </c>
      <c r="J26" s="448"/>
      <c r="K26" s="447" t="s">
        <v>129</v>
      </c>
      <c r="L26" s="448"/>
      <c r="M26" s="90"/>
    </row>
    <row r="27" spans="1:13" ht="17.100000000000001" customHeight="1">
      <c r="A27" s="83">
        <f>申込登録票!C32</f>
        <v>0</v>
      </c>
      <c r="B27" s="84">
        <f>申込登録票!E32</f>
        <v>0</v>
      </c>
      <c r="C27" s="85">
        <f>申込登録票!G32</f>
        <v>0</v>
      </c>
      <c r="D27" s="86"/>
      <c r="E27" s="87"/>
      <c r="F27" s="87"/>
      <c r="G27" s="88"/>
      <c r="H27" s="89"/>
      <c r="I27" s="447" t="s">
        <v>129</v>
      </c>
      <c r="J27" s="448"/>
      <c r="K27" s="447" t="s">
        <v>129</v>
      </c>
      <c r="L27" s="448"/>
      <c r="M27" s="90"/>
    </row>
    <row r="28" spans="1:13" ht="17.100000000000001" customHeight="1">
      <c r="A28" s="83">
        <f>申込登録票!C33</f>
        <v>0</v>
      </c>
      <c r="B28" s="84">
        <f>申込登録票!E33</f>
        <v>0</v>
      </c>
      <c r="C28" s="85">
        <f>申込登録票!G33</f>
        <v>0</v>
      </c>
      <c r="D28" s="86"/>
      <c r="E28" s="87"/>
      <c r="F28" s="87"/>
      <c r="G28" s="88"/>
      <c r="H28" s="89"/>
      <c r="I28" s="447" t="s">
        <v>129</v>
      </c>
      <c r="J28" s="448"/>
      <c r="K28" s="447" t="s">
        <v>129</v>
      </c>
      <c r="L28" s="448"/>
      <c r="M28" s="90"/>
    </row>
    <row r="29" spans="1:13" ht="17.100000000000001" customHeight="1">
      <c r="A29" s="161">
        <f>申込登録票!C34</f>
        <v>0</v>
      </c>
      <c r="B29" s="91">
        <f>申込登録票!E34</f>
        <v>0</v>
      </c>
      <c r="C29" s="92">
        <f>申込登録票!G34</f>
        <v>0</v>
      </c>
      <c r="D29" s="93"/>
      <c r="E29" s="94"/>
      <c r="F29" s="94"/>
      <c r="G29" s="95"/>
      <c r="H29" s="96"/>
      <c r="I29" s="449" t="s">
        <v>129</v>
      </c>
      <c r="J29" s="450"/>
      <c r="K29" s="449" t="s">
        <v>129</v>
      </c>
      <c r="L29" s="450"/>
      <c r="M29" s="97"/>
    </row>
    <row r="30" spans="1:13" ht="17.100000000000001" customHeight="1">
      <c r="A30" s="160">
        <f>申込登録票!C35</f>
        <v>0</v>
      </c>
      <c r="B30" s="98">
        <f>申込登録票!E35</f>
        <v>0</v>
      </c>
      <c r="C30" s="99">
        <f>申込登録票!G35</f>
        <v>0</v>
      </c>
      <c r="D30" s="78"/>
      <c r="E30" s="78"/>
      <c r="F30" s="79"/>
      <c r="G30" s="101"/>
      <c r="H30" s="102"/>
      <c r="I30" s="451" t="s">
        <v>129</v>
      </c>
      <c r="J30" s="452"/>
      <c r="K30" s="451" t="s">
        <v>129</v>
      </c>
      <c r="L30" s="452"/>
      <c r="M30" s="82"/>
    </row>
    <row r="31" spans="1:13" ht="17.100000000000001" customHeight="1">
      <c r="A31" s="83">
        <f>申込登録票!C36</f>
        <v>0</v>
      </c>
      <c r="B31" s="84">
        <f>申込登録票!E36</f>
        <v>0</v>
      </c>
      <c r="C31" s="85">
        <f>申込登録票!G36</f>
        <v>0</v>
      </c>
      <c r="D31" s="86"/>
      <c r="E31" s="86"/>
      <c r="F31" s="87"/>
      <c r="G31" s="103"/>
      <c r="H31" s="104"/>
      <c r="I31" s="447" t="s">
        <v>129</v>
      </c>
      <c r="J31" s="448"/>
      <c r="K31" s="447" t="s">
        <v>129</v>
      </c>
      <c r="L31" s="448"/>
      <c r="M31" s="90"/>
    </row>
    <row r="32" spans="1:13" ht="17.100000000000001" customHeight="1">
      <c r="A32" s="83">
        <f>申込登録票!C37</f>
        <v>0</v>
      </c>
      <c r="B32" s="84">
        <f>申込登録票!E37</f>
        <v>0</v>
      </c>
      <c r="C32" s="85">
        <f>申込登録票!G37</f>
        <v>0</v>
      </c>
      <c r="D32" s="86"/>
      <c r="E32" s="86"/>
      <c r="F32" s="87"/>
      <c r="G32" s="103"/>
      <c r="H32" s="104"/>
      <c r="I32" s="447" t="s">
        <v>129</v>
      </c>
      <c r="J32" s="448"/>
      <c r="K32" s="447" t="s">
        <v>129</v>
      </c>
      <c r="L32" s="448"/>
      <c r="M32" s="90"/>
    </row>
    <row r="33" spans="1:16" ht="17.100000000000001" customHeight="1">
      <c r="A33" s="83">
        <f>申込登録票!C38</f>
        <v>0</v>
      </c>
      <c r="B33" s="84">
        <f>申込登録票!E38</f>
        <v>0</v>
      </c>
      <c r="C33" s="85">
        <f>申込登録票!G38</f>
        <v>0</v>
      </c>
      <c r="D33" s="86"/>
      <c r="E33" s="86"/>
      <c r="F33" s="87"/>
      <c r="G33" s="103"/>
      <c r="H33" s="104"/>
      <c r="I33" s="447" t="s">
        <v>129</v>
      </c>
      <c r="J33" s="448"/>
      <c r="K33" s="447" t="s">
        <v>129</v>
      </c>
      <c r="L33" s="448"/>
      <c r="M33" s="90"/>
      <c r="P33" s="105"/>
    </row>
    <row r="34" spans="1:16" ht="17.100000000000001" customHeight="1" thickBot="1">
      <c r="A34" s="162">
        <f>申込登録票!C39</f>
        <v>0</v>
      </c>
      <c r="B34" s="106">
        <f>申込登録票!E39</f>
        <v>0</v>
      </c>
      <c r="C34" s="107">
        <f>申込登録票!G39</f>
        <v>0</v>
      </c>
      <c r="D34" s="108"/>
      <c r="E34" s="108"/>
      <c r="F34" s="109"/>
      <c r="G34" s="110"/>
      <c r="H34" s="111"/>
      <c r="I34" s="439" t="s">
        <v>129</v>
      </c>
      <c r="J34" s="440"/>
      <c r="K34" s="439" t="s">
        <v>129</v>
      </c>
      <c r="L34" s="440"/>
      <c r="M34" s="112"/>
      <c r="O34" s="113"/>
      <c r="P34" s="114"/>
    </row>
    <row r="35" spans="1:16" ht="13.5" customHeight="1">
      <c r="M35" s="115" t="s">
        <v>130</v>
      </c>
      <c r="O35" s="113"/>
      <c r="P35" s="114"/>
    </row>
    <row r="36" spans="1:16" ht="13.5" customHeight="1" thickBot="1">
      <c r="M36" s="115"/>
      <c r="O36" s="113"/>
      <c r="P36" s="114"/>
    </row>
    <row r="37" spans="1:16" ht="17.100000000000001" customHeight="1">
      <c r="B37" s="441" t="s">
        <v>131</v>
      </c>
      <c r="C37" s="116" t="s">
        <v>132</v>
      </c>
      <c r="D37" s="117" t="s">
        <v>133</v>
      </c>
      <c r="E37" s="117" t="s">
        <v>134</v>
      </c>
      <c r="F37" s="118" t="s">
        <v>11</v>
      </c>
      <c r="G37" s="119" t="s">
        <v>123</v>
      </c>
      <c r="H37" s="117" t="s">
        <v>133</v>
      </c>
      <c r="I37" s="117" t="s">
        <v>134</v>
      </c>
      <c r="J37" s="118" t="s">
        <v>11</v>
      </c>
      <c r="L37" s="441" t="s">
        <v>135</v>
      </c>
      <c r="M37" s="444"/>
    </row>
    <row r="38" spans="1:16" ht="17.100000000000001" customHeight="1">
      <c r="B38" s="442"/>
      <c r="C38" s="120" t="s">
        <v>136</v>
      </c>
      <c r="D38" s="121">
        <f>申込登録票!G16</f>
        <v>0</v>
      </c>
      <c r="E38" s="121">
        <f>申込登録票!I16</f>
        <v>0</v>
      </c>
      <c r="F38" s="122">
        <f>申込登録票!K16</f>
        <v>0</v>
      </c>
      <c r="G38" s="123" t="s">
        <v>136</v>
      </c>
      <c r="H38" s="121">
        <f>申込登録票!N16</f>
        <v>0</v>
      </c>
      <c r="I38" s="121">
        <f>申込登録票!P16</f>
        <v>0</v>
      </c>
      <c r="J38" s="122">
        <f>申込登録票!R16</f>
        <v>0</v>
      </c>
      <c r="L38" s="442"/>
      <c r="M38" s="445"/>
    </row>
    <row r="39" spans="1:16" ht="17.100000000000001" customHeight="1" thickBot="1">
      <c r="B39" s="443"/>
      <c r="C39" s="124" t="s">
        <v>137</v>
      </c>
      <c r="D39" s="125">
        <f>申込登録票!G17</f>
        <v>0</v>
      </c>
      <c r="E39" s="125">
        <f>申込登録票!I17</f>
        <v>0</v>
      </c>
      <c r="F39" s="126">
        <f>申込登録票!K17</f>
        <v>0</v>
      </c>
      <c r="G39" s="127" t="s">
        <v>137</v>
      </c>
      <c r="H39" s="125">
        <f>申込登録票!N17</f>
        <v>0</v>
      </c>
      <c r="I39" s="125">
        <f>申込登録票!P17</f>
        <v>0</v>
      </c>
      <c r="J39" s="126">
        <f>申込登録票!R17</f>
        <v>0</v>
      </c>
      <c r="L39" s="443"/>
      <c r="M39" s="446"/>
    </row>
    <row r="40" spans="1:16" ht="13.5" customHeight="1" thickBot="1"/>
    <row r="41" spans="1:16" ht="17.100000000000001" customHeight="1">
      <c r="B41" s="431" t="s">
        <v>138</v>
      </c>
      <c r="C41" s="128" t="s">
        <v>139</v>
      </c>
      <c r="D41" s="129">
        <v>1</v>
      </c>
      <c r="E41" s="129">
        <v>2</v>
      </c>
      <c r="F41" s="129">
        <v>3</v>
      </c>
      <c r="G41" s="129">
        <v>4</v>
      </c>
      <c r="H41" s="130">
        <v>5</v>
      </c>
      <c r="J41" s="433" t="s">
        <v>140</v>
      </c>
      <c r="K41" s="128" t="s">
        <v>139</v>
      </c>
      <c r="L41" s="435" t="s">
        <v>141</v>
      </c>
      <c r="M41" s="436"/>
    </row>
    <row r="42" spans="1:16" ht="18" customHeight="1" thickBot="1">
      <c r="B42" s="432"/>
      <c r="C42" s="131" t="s">
        <v>142</v>
      </c>
      <c r="D42" s="132">
        <v>1</v>
      </c>
      <c r="E42" s="132">
        <v>2</v>
      </c>
      <c r="F42" s="132">
        <v>3</v>
      </c>
      <c r="G42" s="132">
        <v>4</v>
      </c>
      <c r="H42" s="133">
        <v>5</v>
      </c>
      <c r="J42" s="434"/>
      <c r="K42" s="134" t="s">
        <v>142</v>
      </c>
      <c r="L42" s="437" t="s">
        <v>141</v>
      </c>
      <c r="M42" s="438"/>
    </row>
    <row r="43" spans="1:16" ht="13.5" customHeight="1" thickBot="1"/>
    <row r="44" spans="1:16" ht="17.100000000000001" customHeight="1">
      <c r="A44" s="135" t="s">
        <v>143</v>
      </c>
      <c r="B44" s="136"/>
      <c r="C44" s="136" t="s">
        <v>144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6" ht="17.100000000000001" customHeight="1">
      <c r="A45" s="61"/>
      <c r="C45" s="113" t="s">
        <v>145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38"/>
    </row>
    <row r="46" spans="1:16" ht="17.100000000000001" customHeight="1">
      <c r="A46" s="61"/>
      <c r="C46" s="113" t="s">
        <v>146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38"/>
    </row>
    <row r="47" spans="1:16" ht="17.100000000000001" customHeight="1">
      <c r="A47" s="61"/>
      <c r="C47" s="113" t="s">
        <v>147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38"/>
    </row>
    <row r="48" spans="1:16" ht="17.100000000000001" customHeight="1">
      <c r="A48" s="61"/>
      <c r="C48" s="113" t="s">
        <v>148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38"/>
    </row>
    <row r="49" spans="1:13" ht="17.100000000000001" customHeight="1">
      <c r="A49" s="61"/>
      <c r="C49" s="113" t="s">
        <v>149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38"/>
    </row>
    <row r="50" spans="1:13" ht="17.100000000000001" customHeight="1">
      <c r="A50" s="61"/>
      <c r="C50" s="113" t="s">
        <v>150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38"/>
    </row>
    <row r="51" spans="1:13" ht="17.25" thickBot="1">
      <c r="A51" s="63"/>
      <c r="B51" s="51"/>
      <c r="C51" s="139" t="s">
        <v>151</v>
      </c>
      <c r="D51" s="51"/>
      <c r="E51" s="51"/>
      <c r="F51" s="51"/>
      <c r="G51" s="51"/>
      <c r="H51" s="51"/>
      <c r="I51" s="51"/>
      <c r="J51" s="51"/>
      <c r="K51" s="51"/>
      <c r="L51" s="51"/>
      <c r="M51" s="64"/>
    </row>
    <row r="54" spans="1:13">
      <c r="M54" s="47" t="s">
        <v>152</v>
      </c>
    </row>
  </sheetData>
  <sheetProtection sheet="1"/>
  <mergeCells count="75">
    <mergeCell ref="A8:B8"/>
    <mergeCell ref="C8:E8"/>
    <mergeCell ref="F8:G8"/>
    <mergeCell ref="H8:J8"/>
    <mergeCell ref="A9:B9"/>
    <mergeCell ref="C9:E9"/>
    <mergeCell ref="F9:G9"/>
    <mergeCell ref="H9:J9"/>
    <mergeCell ref="A2:M2"/>
    <mergeCell ref="B4:F4"/>
    <mergeCell ref="K6:M6"/>
    <mergeCell ref="A7:B7"/>
    <mergeCell ref="C7:E7"/>
    <mergeCell ref="F7:G7"/>
    <mergeCell ref="H7:J7"/>
    <mergeCell ref="A10:B10"/>
    <mergeCell ref="C10:E10"/>
    <mergeCell ref="F10:G10"/>
    <mergeCell ref="H10:J10"/>
    <mergeCell ref="A11:B11"/>
    <mergeCell ref="C11:E11"/>
    <mergeCell ref="F11:G11"/>
    <mergeCell ref="H11:J11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克彦 高ヶ内</cp:lastModifiedBy>
  <cp:lastPrinted>2023-01-20T00:23:25Z</cp:lastPrinted>
  <dcterms:created xsi:type="dcterms:W3CDTF">2023-01-19T13:03:37Z</dcterms:created>
  <dcterms:modified xsi:type="dcterms:W3CDTF">2023-10-30T10:49:35Z</dcterms:modified>
</cp:coreProperties>
</file>