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11640" tabRatio="823" activeTab="0"/>
  </bookViews>
  <sheets>
    <sheet name="試合結果(U-15)前期" sheetId="1" r:id="rId1"/>
    <sheet name="試合結果(U-13)前期 " sheetId="2" r:id="rId2"/>
    <sheet name="試合結果(U-15)後期" sheetId="3" r:id="rId3"/>
    <sheet name="試合結果(U-13)後期" sheetId="4" r:id="rId4"/>
  </sheets>
  <definedNames>
    <definedName name="_xlnm.Print_Area" localSheetId="1">'試合結果(U-13)前期 '!$A$1:$BA$14</definedName>
    <definedName name="_xlnm.Print_Area" localSheetId="2">'試合結果(U-15)後期'!$A$1:$AO$28</definedName>
    <definedName name="_xlnm.Print_Area" localSheetId="0">'試合結果(U-15)前期'!$A$1:$BA$14</definedName>
  </definedNames>
  <calcPr fullCalcOnLoad="1" refMode="R1C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F4" authorId="0">
      <text>
        <r>
          <rPr>
            <b/>
            <sz val="18"/>
            <rFont val="ＭＳ Ｐゴシック"/>
            <family val="3"/>
          </rPr>
          <t>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BF4" authorId="0">
      <text>
        <r>
          <rPr>
            <b/>
            <sz val="18"/>
            <rFont val="ＭＳ Ｐゴシック"/>
            <family val="3"/>
          </rPr>
          <t>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H4" authorId="0">
      <text>
        <r>
          <rPr>
            <b/>
            <sz val="18"/>
            <rFont val="ＭＳ Ｐゴシック"/>
            <family val="3"/>
          </rPr>
          <t>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17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H4" authorId="0">
      <text>
        <r>
          <rPr>
            <b/>
            <sz val="18"/>
            <rFont val="ＭＳ Ｐゴシック"/>
            <family val="3"/>
          </rPr>
          <t>対戦スコアを入力。
計算式が入っているためスコアを入力すると○、●、△が自動的に表示されます。
また、右の列の勝点、得点、得失点等も自動的に計算されます。</t>
        </r>
      </text>
    </comment>
    <comment ref="A17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<sst xmlns="http://schemas.openxmlformats.org/spreadsheetml/2006/main" count="396" uniqueCount="28">
  <si>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</si>
  <si>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</si>
  <si>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</si>
  <si>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</si>
  <si>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</si>
  <si>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</si>
  <si>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</si>
  <si>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</si>
  <si>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</si>
  <si>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</si>
  <si>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</si>
  <si>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-</t>
  </si>
  <si>
    <t>高円宮杯 JFA U-15サッカーリーグ2024　福井県リーグ【４】部チャレンジリーグ 前期 順位表 (U-15)</t>
  </si>
  <si>
    <t>高円宮杯 JFA U-15サッカーリーグ2024　福井県リーグ【４】部チャレンジリーグ 前期 順位表 (U-13)</t>
  </si>
  <si>
    <t>高円宮杯 JFA U-15サッカーリーグ2024　福井県リーグ【４】部チャレンジリーグ 後期① 順位表 (U-15)</t>
  </si>
  <si>
    <t>高円宮杯 JFA U-15サッカーリーグ2024　福井県リーグ【４】部チャレンジリーグ 後期② 順位表 (U-15)</t>
  </si>
  <si>
    <t>高円宮杯 JFA U-15サッカーリーグ2024　福井県リーグ【４】部チャレンジリーグ 後期① 順位表 (U-13)</t>
  </si>
  <si>
    <t>Club Athletic FC</t>
  </si>
  <si>
    <t>南越中</t>
  </si>
  <si>
    <t>JSC FUKUI</t>
  </si>
  <si>
    <t>HOKURIKU Ⅱ</t>
  </si>
  <si>
    <t>敦賀FCⅡ</t>
  </si>
  <si>
    <t>社中</t>
  </si>
  <si>
    <t>灯明寺中Ⅱ</t>
  </si>
  <si>
    <t>社南マリーナⅡ</t>
  </si>
  <si>
    <t>HOKURIKU Ⅲ</t>
  </si>
  <si>
    <t>坂井PJYⅢ</t>
  </si>
  <si>
    <t>大野シティーⅡ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</si>
</sst>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ck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top" wrapText="1"/>
    </xf>
    <xf numFmtId="0" fontId="10" fillId="34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top"/>
    </xf>
    <xf numFmtId="0" fontId="10" fillId="34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33" borderId="27" xfId="0" applyNumberFormat="1" applyFont="1" applyFill="1" applyBorder="1" applyAlignment="1">
      <alignment vertical="center" shrinkToFit="1"/>
    </xf>
    <xf numFmtId="0" fontId="5" fillId="0" borderId="28" xfId="0" applyNumberFormat="1" applyFont="1" applyFill="1" applyBorder="1" applyAlignment="1">
      <alignment horizontal="left" vertical="top" wrapText="1"/>
    </xf>
    <xf numFmtId="0" fontId="3" fillId="33" borderId="29" xfId="0" applyNumberFormat="1" applyFont="1" applyFill="1" applyBorder="1" applyAlignment="1">
      <alignment vertical="center" shrinkToFit="1"/>
    </xf>
    <xf numFmtId="0" fontId="3" fillId="33" borderId="30" xfId="0" applyNumberFormat="1" applyFont="1" applyFill="1" applyBorder="1" applyAlignment="1">
      <alignment vertical="center" shrinkToFit="1"/>
    </xf>
    <xf numFmtId="0" fontId="3" fillId="33" borderId="31" xfId="0" applyNumberFormat="1" applyFont="1" applyFill="1" applyBorder="1" applyAlignment="1">
      <alignment vertical="center" shrinkToFit="1"/>
    </xf>
    <xf numFmtId="0" fontId="3" fillId="33" borderId="32" xfId="0" applyNumberFormat="1" applyFont="1" applyFill="1" applyBorder="1" applyAlignment="1">
      <alignment horizontal="center" vertical="center" shrinkToFit="1"/>
    </xf>
    <xf numFmtId="0" fontId="3" fillId="33" borderId="33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3" fillId="35" borderId="35" xfId="0" applyNumberFormat="1" applyFont="1" applyFill="1" applyBorder="1" applyAlignment="1">
      <alignment horizontal="center" vertical="center" shrinkToFit="1"/>
    </xf>
    <xf numFmtId="0" fontId="3" fillId="35" borderId="0" xfId="0" applyNumberFormat="1" applyFont="1" applyFill="1" applyBorder="1" applyAlignment="1">
      <alignment horizontal="center" vertical="center" shrinkToFit="1"/>
    </xf>
    <xf numFmtId="0" fontId="3" fillId="35" borderId="36" xfId="0" applyNumberFormat="1" applyFont="1" applyFill="1" applyBorder="1" applyAlignment="1">
      <alignment horizontal="center" vertical="center" shrinkToFit="1"/>
    </xf>
    <xf numFmtId="0" fontId="3" fillId="35" borderId="37" xfId="0" applyNumberFormat="1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3" fillId="35" borderId="40" xfId="0" applyNumberFormat="1" applyFont="1" applyFill="1" applyBorder="1" applyAlignment="1">
      <alignment horizontal="center" vertical="center" shrinkToFit="1"/>
    </xf>
    <xf numFmtId="0" fontId="3" fillId="35" borderId="41" xfId="0" applyNumberFormat="1" applyFont="1" applyFill="1" applyBorder="1" applyAlignment="1">
      <alignment horizontal="center" vertical="center" shrinkToFit="1"/>
    </xf>
    <xf numFmtId="0" fontId="3" fillId="35" borderId="42" xfId="0" applyFont="1" applyFill="1" applyBorder="1" applyAlignment="1">
      <alignment horizontal="center" vertical="center" shrinkToFit="1"/>
    </xf>
    <xf numFmtId="0" fontId="3" fillId="35" borderId="43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3" fillId="35" borderId="21" xfId="0" applyFont="1" applyFill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0" fillId="35" borderId="46" xfId="0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3" fillId="35" borderId="47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3" fillId="35" borderId="48" xfId="0" applyNumberFormat="1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 vertical="center" shrinkToFit="1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0" fillId="35" borderId="51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3" fillId="35" borderId="52" xfId="0" applyNumberFormat="1" applyFont="1" applyFill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5" borderId="54" xfId="0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/>
    </xf>
    <xf numFmtId="0" fontId="3" fillId="35" borderId="56" xfId="0" applyNumberFormat="1" applyFont="1" applyFill="1" applyBorder="1" applyAlignment="1">
      <alignment horizontal="center" vertical="center" shrinkToFit="1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46</xdr:col>
      <xdr:colOff>0</xdr:colOff>
      <xdr:row>14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1089660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46</xdr:col>
      <xdr:colOff>0</xdr:colOff>
      <xdr:row>14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1089660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22</xdr:col>
      <xdr:colOff>0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0225"/>
          <a:ext cx="49530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22</xdr:col>
      <xdr:colOff>0</xdr:colOff>
      <xdr:row>22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238250" y="7477125"/>
          <a:ext cx="49530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22</xdr:col>
      <xdr:colOff>0</xdr:colOff>
      <xdr:row>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0225"/>
          <a:ext cx="49530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22</xdr:col>
      <xdr:colOff>0</xdr:colOff>
      <xdr:row>22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238250" y="7477125"/>
          <a:ext cx="49530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view="pageBreakPreview" zoomScale="70" zoomScaleNormal="55" zoomScaleSheetLayoutView="70" zoomScalePageLayoutView="0" workbookViewId="0" topLeftCell="A5">
      <selection activeCell="AM24" sqref="AM24"/>
    </sheetView>
  </sheetViews>
  <sheetFormatPr defaultColWidth="9.00390625" defaultRowHeight="13.5"/>
  <cols>
    <col min="1" max="2" width="8.125" style="0" customWidth="1"/>
    <col min="3" max="46" width="3.25390625" style="0" customWidth="1"/>
    <col min="47" max="52" width="10.00390625" style="0" customWidth="1"/>
    <col min="53" max="53" width="30.00390625" style="0" customWidth="1"/>
    <col min="54" max="54" width="5.375" style="0" customWidth="1"/>
    <col min="55" max="58" width="3.50390625" style="0" customWidth="1"/>
  </cols>
  <sheetData>
    <row r="1" spans="1:53" ht="60" customHeight="1" thickBo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41.25" customHeight="1" thickTop="1">
      <c r="A2" s="22"/>
      <c r="B2" s="23" t="s">
        <v>0</v>
      </c>
      <c r="C2" s="38" t="str">
        <f>A4</f>
        <v>Club Athletic FC</v>
      </c>
      <c r="D2" s="39"/>
      <c r="E2" s="39"/>
      <c r="F2" s="46"/>
      <c r="G2" s="38" t="str">
        <f>A5</f>
        <v>南越中</v>
      </c>
      <c r="H2" s="39"/>
      <c r="I2" s="39"/>
      <c r="J2" s="39"/>
      <c r="K2" s="38" t="str">
        <f>A6</f>
        <v>JSC FUKUI</v>
      </c>
      <c r="L2" s="39"/>
      <c r="M2" s="39"/>
      <c r="N2" s="39"/>
      <c r="O2" s="38" t="str">
        <f>A7</f>
        <v>HOKURIKU Ⅱ</v>
      </c>
      <c r="P2" s="39"/>
      <c r="Q2" s="39"/>
      <c r="R2" s="39"/>
      <c r="S2" s="38" t="str">
        <f>A8</f>
        <v>敦賀FCⅡ</v>
      </c>
      <c r="T2" s="39"/>
      <c r="U2" s="39"/>
      <c r="V2" s="39"/>
      <c r="W2" s="38" t="str">
        <f>A9</f>
        <v>社中</v>
      </c>
      <c r="X2" s="39"/>
      <c r="Y2" s="39"/>
      <c r="Z2" s="39"/>
      <c r="AA2" s="38" t="str">
        <f>A10</f>
        <v>灯明寺中Ⅱ</v>
      </c>
      <c r="AB2" s="39"/>
      <c r="AC2" s="39"/>
      <c r="AD2" s="39"/>
      <c r="AE2" s="38" t="str">
        <f>A11</f>
        <v>社南マリーナⅡ</v>
      </c>
      <c r="AF2" s="39"/>
      <c r="AG2" s="39"/>
      <c r="AH2" s="39"/>
      <c r="AI2" s="60" t="str">
        <f>A12</f>
        <v>HOKURIKU Ⅲ</v>
      </c>
      <c r="AJ2" s="61"/>
      <c r="AK2" s="61"/>
      <c r="AL2" s="62"/>
      <c r="AM2" s="60" t="str">
        <f>A13</f>
        <v>坂井PJYⅢ</v>
      </c>
      <c r="AN2" s="61"/>
      <c r="AO2" s="61"/>
      <c r="AP2" s="62"/>
      <c r="AQ2" s="38" t="str">
        <f>A14</f>
        <v>大野シティーⅡ</v>
      </c>
      <c r="AR2" s="39"/>
      <c r="AS2" s="39"/>
      <c r="AT2" s="39"/>
      <c r="AU2" s="42" t="s">
        <v>1</v>
      </c>
      <c r="AV2" s="44" t="s">
        <v>2</v>
      </c>
      <c r="AW2" s="44" t="s">
        <v>3</v>
      </c>
      <c r="AX2" s="44" t="s">
        <v>4</v>
      </c>
      <c r="AY2" s="57" t="s">
        <v>7</v>
      </c>
      <c r="AZ2" s="57" t="s">
        <v>8</v>
      </c>
      <c r="BA2" s="55" t="s">
        <v>6</v>
      </c>
    </row>
    <row r="3" spans="1:58" ht="41.25" customHeight="1" thickBot="1">
      <c r="A3" s="9" t="s">
        <v>5</v>
      </c>
      <c r="B3" s="8"/>
      <c r="C3" s="40"/>
      <c r="D3" s="41"/>
      <c r="E3" s="41"/>
      <c r="F3" s="47"/>
      <c r="G3" s="40"/>
      <c r="H3" s="41"/>
      <c r="I3" s="41"/>
      <c r="J3" s="41"/>
      <c r="K3" s="40"/>
      <c r="L3" s="41"/>
      <c r="M3" s="41"/>
      <c r="N3" s="41"/>
      <c r="O3" s="40"/>
      <c r="P3" s="41"/>
      <c r="Q3" s="41"/>
      <c r="R3" s="41"/>
      <c r="S3" s="40"/>
      <c r="T3" s="41"/>
      <c r="U3" s="41"/>
      <c r="V3" s="41"/>
      <c r="W3" s="40"/>
      <c r="X3" s="41"/>
      <c r="Y3" s="41"/>
      <c r="Z3" s="41"/>
      <c r="AA3" s="40"/>
      <c r="AB3" s="41"/>
      <c r="AC3" s="41"/>
      <c r="AD3" s="41"/>
      <c r="AE3" s="40"/>
      <c r="AF3" s="41"/>
      <c r="AG3" s="41"/>
      <c r="AH3" s="41"/>
      <c r="AI3" s="40"/>
      <c r="AJ3" s="41"/>
      <c r="AK3" s="41"/>
      <c r="AL3" s="47"/>
      <c r="AM3" s="40"/>
      <c r="AN3" s="41"/>
      <c r="AO3" s="41"/>
      <c r="AP3" s="47"/>
      <c r="AQ3" s="40"/>
      <c r="AR3" s="41"/>
      <c r="AS3" s="41"/>
      <c r="AT3" s="41"/>
      <c r="AU3" s="43"/>
      <c r="AV3" s="45"/>
      <c r="AW3" s="45"/>
      <c r="AX3" s="45"/>
      <c r="AY3" s="58"/>
      <c r="AZ3" s="59"/>
      <c r="BA3" s="56"/>
      <c r="BC3" s="54" t="s">
        <v>10</v>
      </c>
      <c r="BD3" s="54"/>
      <c r="BE3" s="54"/>
      <c r="BF3" s="54"/>
    </row>
    <row r="4" spans="1:58" ht="48" customHeight="1">
      <c r="A4" s="52" t="s">
        <v>17</v>
      </c>
      <c r="B4" s="53"/>
      <c r="C4" s="7"/>
      <c r="D4" s="5"/>
      <c r="E4" s="5"/>
      <c r="F4" s="6"/>
      <c r="G4" s="4">
        <f aca="true" t="shared" si="0" ref="G4:G10">IF(H4="","",IF(H4=J4,"△",IF(H4&gt;J4,"○","●")))</f>
      </c>
      <c r="H4" s="5"/>
      <c r="I4" s="5" t="s">
        <v>9</v>
      </c>
      <c r="J4" s="6"/>
      <c r="K4" s="4">
        <f aca="true" t="shared" si="1" ref="K4:K10">IF(L4="","",IF(L4=N4,"△",IF(L4&gt;N4,"○","●")))</f>
      </c>
      <c r="L4" s="5"/>
      <c r="M4" s="5" t="s">
        <v>9</v>
      </c>
      <c r="N4" s="6"/>
      <c r="O4" s="4">
        <f aca="true" t="shared" si="2" ref="O4:O10">IF(P4="","",IF(P4=R4,"△",IF(P4&gt;R4,"○","●")))</f>
      </c>
      <c r="P4" s="5"/>
      <c r="Q4" s="5" t="s">
        <v>9</v>
      </c>
      <c r="R4" s="6"/>
      <c r="S4" s="4">
        <f aca="true" t="shared" si="3" ref="S4:S10">IF(T4="","",IF(T4=V4,"△",IF(T4&gt;V4,"○","●")))</f>
      </c>
      <c r="T4" s="5"/>
      <c r="U4" s="5" t="s">
        <v>9</v>
      </c>
      <c r="V4" s="6"/>
      <c r="W4" s="4">
        <f aca="true" t="shared" si="4" ref="W4:W10">IF(X4="","",IF(X4=Z4,"△",IF(X4&gt;Z4,"○","●")))</f>
      </c>
      <c r="X4" s="5"/>
      <c r="Y4" s="5" t="s">
        <v>9</v>
      </c>
      <c r="Z4" s="6"/>
      <c r="AA4" s="4">
        <f aca="true" t="shared" si="5" ref="AA4:AA10">IF(AB4="","",IF(AB4=AD4,"△",IF(AB4&gt;AD4,"○","●")))</f>
      </c>
      <c r="AB4" s="5"/>
      <c r="AC4" s="5" t="s">
        <v>9</v>
      </c>
      <c r="AD4" s="6"/>
      <c r="AE4" s="4">
        <f aca="true" t="shared" si="6" ref="AE4:AE14">IF(AF4="","",IF(AF4=AH4,"△",IF(AF4&gt;AH4,"○","●")))</f>
      </c>
      <c r="AF4" s="5"/>
      <c r="AG4" s="5" t="s">
        <v>9</v>
      </c>
      <c r="AH4" s="6"/>
      <c r="AI4" s="4" t="str">
        <f aca="true" t="shared" si="7" ref="AI4:AI14">IF(AJ4="","",IF(AJ4=AL4,"△",IF(AJ4&gt;AL4,"○","●")))</f>
        <v>○</v>
      </c>
      <c r="AJ4" s="5">
        <v>3</v>
      </c>
      <c r="AK4" s="5" t="s">
        <v>9</v>
      </c>
      <c r="AL4" s="6">
        <v>1</v>
      </c>
      <c r="AM4" s="5" t="str">
        <f aca="true" t="shared" si="8" ref="AM4:AM12">IF(AN4="","",IF(AN4=AP4,"△",IF(AN4&gt;AP4,"○","●")))</f>
        <v>○</v>
      </c>
      <c r="AN4" s="5">
        <v>7</v>
      </c>
      <c r="AO4" s="5" t="s">
        <v>11</v>
      </c>
      <c r="AP4" s="6">
        <v>1</v>
      </c>
      <c r="AQ4" s="4">
        <f aca="true" t="shared" si="9" ref="AQ4:AQ13">IF(AR4="","",IF(AR4=AT4,"△",IF(AR4&gt;AT4,"○","●")))</f>
      </c>
      <c r="AR4" s="5"/>
      <c r="AS4" s="5" t="s">
        <v>9</v>
      </c>
      <c r="AT4" s="6"/>
      <c r="AU4" s="14">
        <f aca="true" t="shared" si="10" ref="AU4:AU14">COUNTIF(C4:AT4,"○")*3+COUNTIF(C4:AT4,"△")</f>
        <v>6</v>
      </c>
      <c r="AV4" s="16">
        <f>D4+H4+L4+P4+T4+X4+AB4+AF4+AJ4+AR4</f>
        <v>3</v>
      </c>
      <c r="AW4" s="18">
        <f>-(F4+J4+N4+R4+V4+Z4+AD4+AH4+AL4+AT4)</f>
        <v>-1</v>
      </c>
      <c r="AX4" s="18">
        <f>AV4+AW4</f>
        <v>2</v>
      </c>
      <c r="AY4" s="11">
        <f aca="true" t="shared" si="11" ref="AY4:AY14">RANK(AU4,$AU$4:$AU$14,0)</f>
        <v>1</v>
      </c>
      <c r="AZ4" s="11"/>
      <c r="BA4" s="10"/>
      <c r="BC4" s="33" t="str">
        <f>IF(BD4="","",IF(BD4=BF4,"△",IF(BD4&gt;BF4,"○","●")))</f>
        <v>○</v>
      </c>
      <c r="BD4" s="34">
        <v>2</v>
      </c>
      <c r="BE4" s="34" t="s">
        <v>9</v>
      </c>
      <c r="BF4" s="35">
        <v>1</v>
      </c>
    </row>
    <row r="5" spans="1:53" ht="48" customHeight="1">
      <c r="A5" s="50" t="s">
        <v>18</v>
      </c>
      <c r="B5" s="51"/>
      <c r="C5" s="7">
        <f aca="true" t="shared" si="12" ref="C5:C10">IF(D5="","",IF(D5=F5,"△",IF(D5&gt;F5,"○","●")))</f>
      </c>
      <c r="D5" s="5"/>
      <c r="E5" s="5" t="s">
        <v>9</v>
      </c>
      <c r="F5" s="6"/>
      <c r="G5" s="4">
        <f t="shared" si="0"/>
      </c>
      <c r="H5" s="5"/>
      <c r="I5" s="5"/>
      <c r="J5" s="6"/>
      <c r="K5" s="4" t="str">
        <f t="shared" si="1"/>
        <v>○</v>
      </c>
      <c r="L5" s="5">
        <v>2</v>
      </c>
      <c r="M5" s="5" t="s">
        <v>9</v>
      </c>
      <c r="N5" s="6">
        <v>1</v>
      </c>
      <c r="O5" s="4">
        <f t="shared" si="2"/>
      </c>
      <c r="P5" s="5"/>
      <c r="Q5" s="5" t="s">
        <v>9</v>
      </c>
      <c r="R5" s="6"/>
      <c r="S5" s="4">
        <f t="shared" si="3"/>
      </c>
      <c r="T5" s="5"/>
      <c r="U5" s="5" t="s">
        <v>9</v>
      </c>
      <c r="V5" s="6"/>
      <c r="W5" s="4">
        <f t="shared" si="4"/>
      </c>
      <c r="X5" s="5"/>
      <c r="Y5" s="5" t="s">
        <v>9</v>
      </c>
      <c r="Z5" s="6"/>
      <c r="AA5" s="4">
        <f t="shared" si="5"/>
      </c>
      <c r="AB5" s="5"/>
      <c r="AC5" s="5" t="s">
        <v>9</v>
      </c>
      <c r="AD5" s="6"/>
      <c r="AE5" s="4">
        <f t="shared" si="6"/>
      </c>
      <c r="AF5" s="5"/>
      <c r="AG5" s="5" t="s">
        <v>9</v>
      </c>
      <c r="AH5" s="6"/>
      <c r="AI5" s="4">
        <f t="shared" si="7"/>
      </c>
      <c r="AJ5" s="5"/>
      <c r="AK5" s="5" t="s">
        <v>9</v>
      </c>
      <c r="AL5" s="6"/>
      <c r="AM5" s="5">
        <f t="shared" si="8"/>
      </c>
      <c r="AN5" s="5"/>
      <c r="AO5" s="5" t="s">
        <v>11</v>
      </c>
      <c r="AP5" s="6"/>
      <c r="AQ5" s="4">
        <f t="shared" si="9"/>
      </c>
      <c r="AR5" s="5"/>
      <c r="AS5" s="5" t="s">
        <v>9</v>
      </c>
      <c r="AT5" s="6"/>
      <c r="AU5" s="14">
        <f t="shared" si="10"/>
        <v>3</v>
      </c>
      <c r="AV5" s="16">
        <f aca="true" t="shared" si="13" ref="AV5:AV12">D5+H5+L5+P5+T5+X5+AB5+AF5+AJ5+AR5</f>
        <v>2</v>
      </c>
      <c r="AW5" s="18">
        <f aca="true" t="shared" si="14" ref="AW5:AW12">-(F5+J5+N5+R5+V5+Z5+AD5+AH5+AL5+AT5)</f>
        <v>-1</v>
      </c>
      <c r="AX5" s="18">
        <f aca="true" t="shared" si="15" ref="AX5:AX12">AV5+AW5</f>
        <v>1</v>
      </c>
      <c r="AY5" s="11">
        <f t="shared" si="11"/>
        <v>3</v>
      </c>
      <c r="AZ5" s="11"/>
      <c r="BA5" s="10"/>
    </row>
    <row r="6" spans="1:53" ht="48" customHeight="1">
      <c r="A6" s="50" t="s">
        <v>19</v>
      </c>
      <c r="B6" s="51"/>
      <c r="C6" s="7">
        <f t="shared" si="12"/>
      </c>
      <c r="D6" s="5"/>
      <c r="E6" s="5" t="s">
        <v>9</v>
      </c>
      <c r="F6" s="6"/>
      <c r="G6" s="4" t="str">
        <f t="shared" si="0"/>
        <v>●</v>
      </c>
      <c r="H6" s="5">
        <v>1</v>
      </c>
      <c r="I6" s="5" t="s">
        <v>9</v>
      </c>
      <c r="J6" s="6">
        <v>2</v>
      </c>
      <c r="K6" s="4">
        <f t="shared" si="1"/>
      </c>
      <c r="L6" s="5"/>
      <c r="M6" s="5"/>
      <c r="N6" s="6"/>
      <c r="O6" s="4" t="str">
        <f t="shared" si="2"/>
        <v>○</v>
      </c>
      <c r="P6" s="5">
        <v>2</v>
      </c>
      <c r="Q6" s="5" t="s">
        <v>9</v>
      </c>
      <c r="R6" s="6">
        <v>1</v>
      </c>
      <c r="S6" s="4">
        <f t="shared" si="3"/>
      </c>
      <c r="T6" s="5"/>
      <c r="U6" s="5" t="s">
        <v>9</v>
      </c>
      <c r="V6" s="6"/>
      <c r="W6" s="4">
        <f t="shared" si="4"/>
      </c>
      <c r="X6" s="5"/>
      <c r="Y6" s="5" t="s">
        <v>9</v>
      </c>
      <c r="Z6" s="6"/>
      <c r="AA6" s="4">
        <f t="shared" si="5"/>
      </c>
      <c r="AB6" s="5"/>
      <c r="AC6" s="5" t="s">
        <v>9</v>
      </c>
      <c r="AD6" s="6"/>
      <c r="AE6" s="4">
        <f t="shared" si="6"/>
      </c>
      <c r="AF6" s="5"/>
      <c r="AG6" s="5" t="s">
        <v>9</v>
      </c>
      <c r="AH6" s="6"/>
      <c r="AI6" s="4">
        <f t="shared" si="7"/>
      </c>
      <c r="AJ6" s="5"/>
      <c r="AK6" s="5" t="s">
        <v>9</v>
      </c>
      <c r="AL6" s="6"/>
      <c r="AM6" s="5">
        <f t="shared" si="8"/>
      </c>
      <c r="AN6" s="5"/>
      <c r="AO6" s="5" t="s">
        <v>11</v>
      </c>
      <c r="AP6" s="6"/>
      <c r="AQ6" s="4">
        <f t="shared" si="9"/>
      </c>
      <c r="AR6" s="5"/>
      <c r="AS6" s="5" t="s">
        <v>9</v>
      </c>
      <c r="AT6" s="6"/>
      <c r="AU6" s="14">
        <f t="shared" si="10"/>
        <v>3</v>
      </c>
      <c r="AV6" s="16">
        <f t="shared" si="13"/>
        <v>3</v>
      </c>
      <c r="AW6" s="18">
        <f t="shared" si="14"/>
        <v>-3</v>
      </c>
      <c r="AX6" s="18">
        <f t="shared" si="15"/>
        <v>0</v>
      </c>
      <c r="AY6" s="11">
        <f>RANK(AU6,$AU$4:$AU$14,0)</f>
        <v>3</v>
      </c>
      <c r="AZ6" s="11"/>
      <c r="BA6" s="10"/>
    </row>
    <row r="7" spans="1:53" ht="48" customHeight="1">
      <c r="A7" s="50" t="s">
        <v>20</v>
      </c>
      <c r="B7" s="51"/>
      <c r="C7" s="7">
        <f t="shared" si="12"/>
      </c>
      <c r="D7" s="5"/>
      <c r="E7" s="5" t="s">
        <v>9</v>
      </c>
      <c r="F7" s="6"/>
      <c r="G7" s="4">
        <f t="shared" si="0"/>
      </c>
      <c r="H7" s="5"/>
      <c r="I7" s="5" t="s">
        <v>9</v>
      </c>
      <c r="J7" s="6"/>
      <c r="K7" s="4" t="str">
        <f t="shared" si="1"/>
        <v>●</v>
      </c>
      <c r="L7" s="5">
        <v>1</v>
      </c>
      <c r="M7" s="5" t="s">
        <v>9</v>
      </c>
      <c r="N7" s="6">
        <v>2</v>
      </c>
      <c r="O7" s="4">
        <f t="shared" si="2"/>
      </c>
      <c r="P7" s="5"/>
      <c r="Q7" s="5"/>
      <c r="R7" s="6"/>
      <c r="S7" s="4">
        <f t="shared" si="3"/>
      </c>
      <c r="T7" s="5"/>
      <c r="U7" s="5" t="s">
        <v>9</v>
      </c>
      <c r="V7" s="6"/>
      <c r="W7" s="4">
        <f t="shared" si="4"/>
      </c>
      <c r="X7" s="5"/>
      <c r="Y7" s="5" t="s">
        <v>9</v>
      </c>
      <c r="Z7" s="6"/>
      <c r="AA7" s="4">
        <f t="shared" si="5"/>
      </c>
      <c r="AB7" s="5"/>
      <c r="AC7" s="5" t="s">
        <v>9</v>
      </c>
      <c r="AD7" s="6"/>
      <c r="AE7" s="4">
        <f t="shared" si="6"/>
      </c>
      <c r="AF7" s="5"/>
      <c r="AG7" s="5" t="s">
        <v>9</v>
      </c>
      <c r="AH7" s="6"/>
      <c r="AI7" s="4">
        <f t="shared" si="7"/>
      </c>
      <c r="AJ7" s="5"/>
      <c r="AK7" s="5" t="s">
        <v>9</v>
      </c>
      <c r="AL7" s="6"/>
      <c r="AM7" s="5" t="str">
        <f t="shared" si="8"/>
        <v>○</v>
      </c>
      <c r="AN7" s="5">
        <v>2</v>
      </c>
      <c r="AO7" s="5" t="s">
        <v>11</v>
      </c>
      <c r="AP7" s="6">
        <v>0</v>
      </c>
      <c r="AQ7" s="4">
        <f t="shared" si="9"/>
      </c>
      <c r="AR7" s="5"/>
      <c r="AS7" s="5" t="s">
        <v>9</v>
      </c>
      <c r="AT7" s="6"/>
      <c r="AU7" s="14">
        <f t="shared" si="10"/>
        <v>3</v>
      </c>
      <c r="AV7" s="16">
        <f t="shared" si="13"/>
        <v>1</v>
      </c>
      <c r="AW7" s="18">
        <f t="shared" si="14"/>
        <v>-2</v>
      </c>
      <c r="AX7" s="18">
        <f t="shared" si="15"/>
        <v>-1</v>
      </c>
      <c r="AY7" s="11">
        <f t="shared" si="11"/>
        <v>3</v>
      </c>
      <c r="AZ7" s="11"/>
      <c r="BA7" s="10"/>
    </row>
    <row r="8" spans="1:53" ht="48" customHeight="1">
      <c r="A8" s="50" t="s">
        <v>21</v>
      </c>
      <c r="B8" s="51"/>
      <c r="C8" s="7">
        <f t="shared" si="12"/>
      </c>
      <c r="D8" s="5"/>
      <c r="E8" s="5" t="s">
        <v>9</v>
      </c>
      <c r="F8" s="6"/>
      <c r="G8" s="4">
        <f t="shared" si="0"/>
      </c>
      <c r="H8" s="5"/>
      <c r="I8" s="5" t="s">
        <v>9</v>
      </c>
      <c r="J8" s="6"/>
      <c r="K8" s="4">
        <f t="shared" si="1"/>
      </c>
      <c r="L8" s="5"/>
      <c r="M8" s="5" t="s">
        <v>9</v>
      </c>
      <c r="N8" s="6"/>
      <c r="O8" s="4">
        <f t="shared" si="2"/>
      </c>
      <c r="P8" s="5"/>
      <c r="Q8" s="5" t="s">
        <v>9</v>
      </c>
      <c r="R8" s="6"/>
      <c r="S8" s="4">
        <f t="shared" si="3"/>
      </c>
      <c r="T8" s="5"/>
      <c r="U8" s="5"/>
      <c r="V8" s="6"/>
      <c r="W8" s="4" t="str">
        <f t="shared" si="4"/>
        <v>●</v>
      </c>
      <c r="X8" s="5">
        <v>1</v>
      </c>
      <c r="Y8" s="5" t="s">
        <v>9</v>
      </c>
      <c r="Z8" s="6">
        <v>3</v>
      </c>
      <c r="AA8" s="4" t="str">
        <f t="shared" si="5"/>
        <v>●</v>
      </c>
      <c r="AB8" s="5">
        <v>1</v>
      </c>
      <c r="AC8" s="5" t="s">
        <v>9</v>
      </c>
      <c r="AD8" s="6">
        <v>4</v>
      </c>
      <c r="AE8" s="4">
        <f t="shared" si="6"/>
      </c>
      <c r="AF8" s="5"/>
      <c r="AG8" s="5" t="s">
        <v>9</v>
      </c>
      <c r="AH8" s="6"/>
      <c r="AI8" s="4">
        <f t="shared" si="7"/>
      </c>
      <c r="AJ8" s="5"/>
      <c r="AK8" s="5" t="s">
        <v>9</v>
      </c>
      <c r="AL8" s="6"/>
      <c r="AM8" s="5">
        <f t="shared" si="8"/>
      </c>
      <c r="AN8" s="5"/>
      <c r="AO8" s="5" t="s">
        <v>11</v>
      </c>
      <c r="AP8" s="5"/>
      <c r="AQ8" s="4">
        <f t="shared" si="9"/>
      </c>
      <c r="AR8" s="5"/>
      <c r="AS8" s="5" t="s">
        <v>9</v>
      </c>
      <c r="AT8" s="6"/>
      <c r="AU8" s="14">
        <f t="shared" si="10"/>
        <v>0</v>
      </c>
      <c r="AV8" s="16">
        <f t="shared" si="13"/>
        <v>2</v>
      </c>
      <c r="AW8" s="18">
        <f t="shared" si="14"/>
        <v>-7</v>
      </c>
      <c r="AX8" s="18">
        <f t="shared" si="15"/>
        <v>-5</v>
      </c>
      <c r="AY8" s="11">
        <f t="shared" si="11"/>
        <v>9</v>
      </c>
      <c r="AZ8" s="11"/>
      <c r="BA8" s="10"/>
    </row>
    <row r="9" spans="1:53" ht="48" customHeight="1">
      <c r="A9" s="50" t="s">
        <v>22</v>
      </c>
      <c r="B9" s="51"/>
      <c r="C9" s="7">
        <f t="shared" si="12"/>
      </c>
      <c r="D9" s="5"/>
      <c r="E9" s="5" t="s">
        <v>9</v>
      </c>
      <c r="F9" s="6"/>
      <c r="G9" s="4">
        <f t="shared" si="0"/>
      </c>
      <c r="H9" s="5"/>
      <c r="I9" s="5" t="s">
        <v>9</v>
      </c>
      <c r="J9" s="6"/>
      <c r="K9" s="4">
        <f t="shared" si="1"/>
      </c>
      <c r="L9" s="5"/>
      <c r="M9" s="5" t="s">
        <v>9</v>
      </c>
      <c r="N9" s="6"/>
      <c r="O9" s="4">
        <f t="shared" si="2"/>
      </c>
      <c r="P9" s="5"/>
      <c r="Q9" s="5" t="s">
        <v>9</v>
      </c>
      <c r="R9" s="6"/>
      <c r="S9" s="4" t="str">
        <f t="shared" si="3"/>
        <v>○</v>
      </c>
      <c r="T9" s="5">
        <v>3</v>
      </c>
      <c r="U9" s="5" t="s">
        <v>9</v>
      </c>
      <c r="V9" s="6">
        <v>1</v>
      </c>
      <c r="W9" s="4">
        <f t="shared" si="4"/>
      </c>
      <c r="X9" s="5"/>
      <c r="Y9" s="5"/>
      <c r="Z9" s="6"/>
      <c r="AA9" s="4" t="str">
        <f t="shared" si="5"/>
        <v>●</v>
      </c>
      <c r="AB9" s="5">
        <v>0</v>
      </c>
      <c r="AC9" s="5" t="s">
        <v>9</v>
      </c>
      <c r="AD9" s="6">
        <v>3</v>
      </c>
      <c r="AE9" s="4">
        <f t="shared" si="6"/>
      </c>
      <c r="AF9" s="5"/>
      <c r="AG9" s="5" t="s">
        <v>9</v>
      </c>
      <c r="AH9" s="6"/>
      <c r="AI9" s="4">
        <f t="shared" si="7"/>
      </c>
      <c r="AJ9" s="5"/>
      <c r="AK9" s="5" t="s">
        <v>9</v>
      </c>
      <c r="AL9" s="6"/>
      <c r="AM9" s="5">
        <f t="shared" si="8"/>
      </c>
      <c r="AN9" s="5"/>
      <c r="AO9" s="5" t="s">
        <v>11</v>
      </c>
      <c r="AP9" s="5"/>
      <c r="AQ9" s="4">
        <f t="shared" si="9"/>
      </c>
      <c r="AR9" s="5"/>
      <c r="AS9" s="5" t="s">
        <v>9</v>
      </c>
      <c r="AT9" s="6"/>
      <c r="AU9" s="14">
        <f t="shared" si="10"/>
        <v>3</v>
      </c>
      <c r="AV9" s="16">
        <f t="shared" si="13"/>
        <v>3</v>
      </c>
      <c r="AW9" s="18">
        <f t="shared" si="14"/>
        <v>-4</v>
      </c>
      <c r="AX9" s="18">
        <f t="shared" si="15"/>
        <v>-1</v>
      </c>
      <c r="AY9" s="11">
        <f t="shared" si="11"/>
        <v>3</v>
      </c>
      <c r="AZ9" s="11"/>
      <c r="BA9" s="10"/>
    </row>
    <row r="10" spans="1:53" ht="48" customHeight="1">
      <c r="A10" s="50" t="s">
        <v>23</v>
      </c>
      <c r="B10" s="51"/>
      <c r="C10" s="7">
        <f t="shared" si="12"/>
      </c>
      <c r="D10" s="5"/>
      <c r="E10" s="5" t="s">
        <v>9</v>
      </c>
      <c r="F10" s="6"/>
      <c r="G10" s="4">
        <f t="shared" si="0"/>
      </c>
      <c r="H10" s="5"/>
      <c r="I10" s="5" t="s">
        <v>9</v>
      </c>
      <c r="J10" s="6"/>
      <c r="K10" s="4">
        <f t="shared" si="1"/>
      </c>
      <c r="L10" s="5"/>
      <c r="M10" s="5" t="s">
        <v>9</v>
      </c>
      <c r="N10" s="6"/>
      <c r="O10" s="4">
        <f t="shared" si="2"/>
      </c>
      <c r="P10" s="5"/>
      <c r="Q10" s="5" t="s">
        <v>9</v>
      </c>
      <c r="R10" s="6"/>
      <c r="S10" s="4" t="str">
        <f t="shared" si="3"/>
        <v>○</v>
      </c>
      <c r="T10" s="5">
        <v>4</v>
      </c>
      <c r="U10" s="5" t="s">
        <v>9</v>
      </c>
      <c r="V10" s="6">
        <v>1</v>
      </c>
      <c r="W10" s="4" t="str">
        <f t="shared" si="4"/>
        <v>○</v>
      </c>
      <c r="X10" s="5">
        <v>3</v>
      </c>
      <c r="Y10" s="5" t="s">
        <v>9</v>
      </c>
      <c r="Z10" s="6">
        <v>0</v>
      </c>
      <c r="AA10" s="4">
        <f t="shared" si="5"/>
      </c>
      <c r="AB10" s="5"/>
      <c r="AC10" s="5"/>
      <c r="AD10" s="6"/>
      <c r="AE10" s="4">
        <f t="shared" si="6"/>
      </c>
      <c r="AF10" s="5"/>
      <c r="AG10" s="5" t="s">
        <v>9</v>
      </c>
      <c r="AH10" s="6"/>
      <c r="AI10" s="4">
        <f t="shared" si="7"/>
      </c>
      <c r="AJ10" s="5"/>
      <c r="AK10" s="5" t="s">
        <v>9</v>
      </c>
      <c r="AL10" s="6"/>
      <c r="AM10" s="5">
        <f t="shared" si="8"/>
      </c>
      <c r="AN10" s="5"/>
      <c r="AO10" s="5" t="s">
        <v>11</v>
      </c>
      <c r="AP10" s="5"/>
      <c r="AQ10" s="4">
        <f t="shared" si="9"/>
      </c>
      <c r="AR10" s="5"/>
      <c r="AS10" s="5" t="s">
        <v>9</v>
      </c>
      <c r="AT10" s="6"/>
      <c r="AU10" s="14">
        <f t="shared" si="10"/>
        <v>6</v>
      </c>
      <c r="AV10" s="16">
        <f t="shared" si="13"/>
        <v>7</v>
      </c>
      <c r="AW10" s="18">
        <f t="shared" si="14"/>
        <v>-1</v>
      </c>
      <c r="AX10" s="18">
        <f t="shared" si="15"/>
        <v>6</v>
      </c>
      <c r="AY10" s="11">
        <f t="shared" si="11"/>
        <v>1</v>
      </c>
      <c r="AZ10" s="11"/>
      <c r="BA10" s="10"/>
    </row>
    <row r="11" spans="1:53" ht="48" customHeight="1">
      <c r="A11" s="50" t="s">
        <v>24</v>
      </c>
      <c r="B11" s="51"/>
      <c r="C11" s="7">
        <f>IF(D11="","",IF(D11=F11,"△",IF(D11&gt;F11,"○","●")))</f>
      </c>
      <c r="D11" s="5"/>
      <c r="E11" s="5" t="s">
        <v>9</v>
      </c>
      <c r="F11" s="6"/>
      <c r="G11" s="4">
        <f>IF(H11="","",IF(H11=J11,"△",IF(H11&gt;J11,"○","●")))</f>
      </c>
      <c r="H11" s="5"/>
      <c r="I11" s="5" t="s">
        <v>9</v>
      </c>
      <c r="J11" s="6"/>
      <c r="K11" s="4">
        <f>IF(L11="","",IF(L11=N11,"△",IF(L11&gt;N11,"○","●")))</f>
      </c>
      <c r="L11" s="5"/>
      <c r="M11" s="5" t="s">
        <v>9</v>
      </c>
      <c r="N11" s="6"/>
      <c r="O11" s="4">
        <f>IF(P11="","",IF(P11=R11,"△",IF(P11&gt;R11,"○","●")))</f>
      </c>
      <c r="P11" s="5"/>
      <c r="Q11" s="5" t="s">
        <v>9</v>
      </c>
      <c r="R11" s="6"/>
      <c r="S11" s="4">
        <f>IF(T11="","",IF(T11=V11,"△",IF(T11&gt;V11,"○","●")))</f>
      </c>
      <c r="T11" s="5"/>
      <c r="U11" s="5" t="s">
        <v>9</v>
      </c>
      <c r="V11" s="6"/>
      <c r="W11" s="4">
        <f>IF(X11="","",IF(X11=Z11,"△",IF(X11&gt;Z11,"○","●")))</f>
      </c>
      <c r="X11" s="5"/>
      <c r="Y11" s="5" t="s">
        <v>9</v>
      </c>
      <c r="Z11" s="6"/>
      <c r="AA11" s="4">
        <f>IF(AB11="","",IF(AB11=AD11,"△",IF(AB11&gt;AD11,"○","●")))</f>
      </c>
      <c r="AB11" s="5"/>
      <c r="AC11" s="5" t="s">
        <v>9</v>
      </c>
      <c r="AD11" s="6"/>
      <c r="AE11" s="4">
        <f t="shared" si="6"/>
      </c>
      <c r="AF11" s="5"/>
      <c r="AG11" s="5"/>
      <c r="AH11" s="6"/>
      <c r="AI11" s="4">
        <f t="shared" si="7"/>
      </c>
      <c r="AJ11" s="5"/>
      <c r="AK11" s="5" t="s">
        <v>9</v>
      </c>
      <c r="AL11" s="6"/>
      <c r="AM11" s="5">
        <f t="shared" si="8"/>
      </c>
      <c r="AN11" s="5"/>
      <c r="AO11" s="5" t="s">
        <v>11</v>
      </c>
      <c r="AP11" s="5"/>
      <c r="AQ11" s="4">
        <f t="shared" si="9"/>
      </c>
      <c r="AR11" s="5"/>
      <c r="AS11" s="5" t="s">
        <v>9</v>
      </c>
      <c r="AT11" s="6"/>
      <c r="AU11" s="14">
        <f t="shared" si="10"/>
        <v>0</v>
      </c>
      <c r="AV11" s="16">
        <f t="shared" si="13"/>
        <v>0</v>
      </c>
      <c r="AW11" s="18">
        <f t="shared" si="14"/>
        <v>0</v>
      </c>
      <c r="AX11" s="18">
        <f t="shared" si="15"/>
        <v>0</v>
      </c>
      <c r="AY11" s="11">
        <f t="shared" si="11"/>
        <v>9</v>
      </c>
      <c r="AZ11" s="11"/>
      <c r="BA11" s="10"/>
    </row>
    <row r="12" spans="1:53" ht="48" customHeight="1">
      <c r="A12" s="50" t="s">
        <v>25</v>
      </c>
      <c r="B12" s="51"/>
      <c r="C12" s="32" t="str">
        <f>IF(D12="","",IF(D12=F12,"△",IF(D12&gt;F12,"○","●")))</f>
        <v>●</v>
      </c>
      <c r="D12" s="5">
        <v>1</v>
      </c>
      <c r="E12" s="5" t="s">
        <v>9</v>
      </c>
      <c r="F12" s="6">
        <v>3</v>
      </c>
      <c r="G12" s="4">
        <f>IF(H12="","",IF(H12=J12,"△",IF(H12&gt;J12,"○","●")))</f>
      </c>
      <c r="H12" s="5"/>
      <c r="I12" s="5" t="s">
        <v>9</v>
      </c>
      <c r="J12" s="6"/>
      <c r="K12" s="4">
        <f>IF(L12="","",IF(L12=N12,"△",IF(L12&gt;N12,"○","●")))</f>
      </c>
      <c r="L12" s="5"/>
      <c r="M12" s="5" t="s">
        <v>9</v>
      </c>
      <c r="N12" s="6"/>
      <c r="O12" s="4">
        <f>IF(P12="","",IF(P12=R12,"△",IF(P12&gt;R12,"○","●")))</f>
      </c>
      <c r="P12" s="5"/>
      <c r="Q12" s="5" t="s">
        <v>9</v>
      </c>
      <c r="R12" s="6"/>
      <c r="S12" s="4">
        <f>IF(T12="","",IF(T12=V12,"△",IF(T12&gt;V12,"○","●")))</f>
      </c>
      <c r="T12" s="5"/>
      <c r="U12" s="5" t="s">
        <v>9</v>
      </c>
      <c r="V12" s="6"/>
      <c r="W12" s="4">
        <f>IF(X12="","",IF(X12=Z12,"△",IF(X12&gt;Z12,"○","●")))</f>
      </c>
      <c r="X12" s="5"/>
      <c r="Y12" s="5" t="s">
        <v>9</v>
      </c>
      <c r="Z12" s="6"/>
      <c r="AA12" s="4">
        <f>IF(AB12="","",IF(AB12=AD12,"△",IF(AB12&gt;AD12,"○","●")))</f>
      </c>
      <c r="AB12" s="5"/>
      <c r="AC12" s="5" t="s">
        <v>9</v>
      </c>
      <c r="AD12" s="6"/>
      <c r="AE12" s="4">
        <f t="shared" si="6"/>
      </c>
      <c r="AF12" s="5"/>
      <c r="AG12" s="5" t="s">
        <v>9</v>
      </c>
      <c r="AH12" s="6"/>
      <c r="AI12" s="4"/>
      <c r="AJ12" s="5"/>
      <c r="AK12" s="5"/>
      <c r="AL12" s="6"/>
      <c r="AM12" s="5">
        <f t="shared" si="8"/>
      </c>
      <c r="AN12" s="5"/>
      <c r="AO12" s="5" t="s">
        <v>11</v>
      </c>
      <c r="AP12" s="5"/>
      <c r="AQ12" s="4" t="str">
        <f t="shared" si="9"/>
        <v>△</v>
      </c>
      <c r="AR12" s="5">
        <v>1</v>
      </c>
      <c r="AS12" s="5" t="s">
        <v>9</v>
      </c>
      <c r="AT12" s="6">
        <v>1</v>
      </c>
      <c r="AU12" s="14">
        <f t="shared" si="10"/>
        <v>1</v>
      </c>
      <c r="AV12" s="16">
        <f t="shared" si="13"/>
        <v>2</v>
      </c>
      <c r="AW12" s="18">
        <f t="shared" si="14"/>
        <v>-4</v>
      </c>
      <c r="AX12" s="18">
        <f t="shared" si="15"/>
        <v>-2</v>
      </c>
      <c r="AY12" s="11">
        <f t="shared" si="11"/>
        <v>7</v>
      </c>
      <c r="AZ12" s="11"/>
      <c r="BA12" s="10"/>
    </row>
    <row r="13" spans="1:53" ht="48" customHeight="1">
      <c r="A13" s="63" t="s">
        <v>26</v>
      </c>
      <c r="B13" s="64"/>
      <c r="C13" s="31" t="str">
        <f>IF(D13="","",IF(D13=F13,"△",IF(D13&gt;F13,"○","●")))</f>
        <v>●</v>
      </c>
      <c r="D13" s="5">
        <v>1</v>
      </c>
      <c r="E13" s="5" t="s">
        <v>11</v>
      </c>
      <c r="F13" s="5">
        <v>7</v>
      </c>
      <c r="G13" s="4">
        <f>IF(H13="","",IF(H13=J13,"△",IF(H13&gt;J13,"○","●")))</f>
      </c>
      <c r="H13" s="5"/>
      <c r="I13" s="5" t="s">
        <v>11</v>
      </c>
      <c r="J13" s="5"/>
      <c r="K13" s="4">
        <f>IF(L13="","",IF(L13=N13,"△",IF(L13&gt;N13,"○","●")))</f>
      </c>
      <c r="L13" s="5"/>
      <c r="M13" s="5" t="s">
        <v>11</v>
      </c>
      <c r="N13" s="5"/>
      <c r="O13" s="4" t="str">
        <f>IF(P13="","",IF(P13=R13,"△",IF(P13&gt;R13,"○","●")))</f>
        <v>●</v>
      </c>
      <c r="P13" s="5">
        <v>0</v>
      </c>
      <c r="Q13" s="5" t="s">
        <v>11</v>
      </c>
      <c r="R13" s="5">
        <v>2</v>
      </c>
      <c r="S13" s="4">
        <f>IF(T13="","",IF(T13=V13,"△",IF(T13&gt;V13,"○","●")))</f>
      </c>
      <c r="T13" s="5"/>
      <c r="U13" s="5" t="s">
        <v>11</v>
      </c>
      <c r="V13" s="5"/>
      <c r="W13" s="4">
        <f>IF(X13="","",IF(X13=Z13,"△",IF(X13&gt;Z13,"○","●")))</f>
      </c>
      <c r="X13" s="5"/>
      <c r="Y13" s="5" t="s">
        <v>11</v>
      </c>
      <c r="Z13" s="5"/>
      <c r="AA13" s="4">
        <f>IF(AB13="","",IF(AB13=AD13,"△",IF(AB13&gt;AD13,"○","●")))</f>
      </c>
      <c r="AB13" s="5"/>
      <c r="AC13" s="5" t="s">
        <v>11</v>
      </c>
      <c r="AD13" s="5"/>
      <c r="AE13" s="4">
        <f t="shared" si="6"/>
      </c>
      <c r="AF13" s="5"/>
      <c r="AG13" s="5" t="s">
        <v>11</v>
      </c>
      <c r="AH13" s="5"/>
      <c r="AI13" s="4">
        <f t="shared" si="7"/>
      </c>
      <c r="AJ13" s="5"/>
      <c r="AK13" s="5" t="s">
        <v>11</v>
      </c>
      <c r="AL13" s="6"/>
      <c r="AM13" s="5"/>
      <c r="AN13" s="5"/>
      <c r="AO13" s="5"/>
      <c r="AP13" s="5"/>
      <c r="AQ13" s="4">
        <f t="shared" si="9"/>
      </c>
      <c r="AR13" s="5"/>
      <c r="AS13" s="5" t="s">
        <v>11</v>
      </c>
      <c r="AT13" s="24"/>
      <c r="AU13" s="14">
        <f t="shared" si="10"/>
        <v>0</v>
      </c>
      <c r="AV13" s="16">
        <f>D13+H13+L13+P13+T13+X13+AB13+AF13+AJ13+AR13</f>
        <v>1</v>
      </c>
      <c r="AW13" s="18">
        <f>-(F13+J13+N13+R13+V13+Z13+AD13+AH13+AL13+AT13)</f>
        <v>-9</v>
      </c>
      <c r="AX13" s="18">
        <f>AV13+AW13</f>
        <v>-8</v>
      </c>
      <c r="AY13" s="11">
        <f t="shared" si="11"/>
        <v>9</v>
      </c>
      <c r="AZ13" s="11"/>
      <c r="BA13" s="12"/>
    </row>
    <row r="14" spans="1:53" ht="48" customHeight="1" thickBot="1">
      <c r="A14" s="48" t="s">
        <v>27</v>
      </c>
      <c r="B14" s="49"/>
      <c r="C14" s="26">
        <f>IF(D14="","",IF(D14=F14,"△",IF(D14&gt;F14,"○","●")))</f>
      </c>
      <c r="D14" s="27"/>
      <c r="E14" s="27" t="s">
        <v>9</v>
      </c>
      <c r="F14" s="28"/>
      <c r="G14" s="29">
        <f>IF(H14="","",IF(H14=J14,"△",IF(H14&gt;J14,"○","●")))</f>
      </c>
      <c r="H14" s="27"/>
      <c r="I14" s="27" t="s">
        <v>9</v>
      </c>
      <c r="J14" s="28"/>
      <c r="K14" s="29">
        <f>IF(L14="","",IF(L14=N14,"△",IF(L14&gt;N14,"○","●")))</f>
      </c>
      <c r="L14" s="27"/>
      <c r="M14" s="27" t="s">
        <v>9</v>
      </c>
      <c r="N14" s="28"/>
      <c r="O14" s="29">
        <f>IF(P14="","",IF(P14=R14,"△",IF(P14&gt;R14,"○","●")))</f>
      </c>
      <c r="P14" s="27"/>
      <c r="Q14" s="27" t="s">
        <v>11</v>
      </c>
      <c r="R14" s="28"/>
      <c r="S14" s="29">
        <f>IF(T14="","",IF(T14=V14,"△",IF(T14&gt;V14,"○","●")))</f>
      </c>
      <c r="T14" s="27"/>
      <c r="U14" s="27" t="s">
        <v>9</v>
      </c>
      <c r="V14" s="28"/>
      <c r="W14" s="29">
        <f>IF(X14="","",IF(X14=Z14,"△",IF(X14&gt;Z14,"○","●")))</f>
      </c>
      <c r="X14" s="27"/>
      <c r="Y14" s="27" t="s">
        <v>9</v>
      </c>
      <c r="Z14" s="28"/>
      <c r="AA14" s="29">
        <f>IF(AB14="","",IF(AB14=AD14,"△",IF(AB14&gt;AD14,"○","●")))</f>
      </c>
      <c r="AB14" s="27"/>
      <c r="AC14" s="27" t="s">
        <v>9</v>
      </c>
      <c r="AD14" s="28"/>
      <c r="AE14" s="29">
        <f t="shared" si="6"/>
      </c>
      <c r="AF14" s="27"/>
      <c r="AG14" s="27" t="s">
        <v>9</v>
      </c>
      <c r="AH14" s="28"/>
      <c r="AI14" s="29" t="str">
        <f t="shared" si="7"/>
        <v>△</v>
      </c>
      <c r="AJ14" s="27">
        <v>1</v>
      </c>
      <c r="AK14" s="27" t="s">
        <v>9</v>
      </c>
      <c r="AL14" s="28">
        <v>1</v>
      </c>
      <c r="AM14" s="27">
        <f>IF(AN14="","",IF(AN14=AP14,"△",IF(AN14&gt;AP14,"○","●")))</f>
      </c>
      <c r="AN14" s="27"/>
      <c r="AO14" s="27" t="s">
        <v>11</v>
      </c>
      <c r="AP14" s="27"/>
      <c r="AQ14" s="29"/>
      <c r="AR14" s="27"/>
      <c r="AS14" s="27"/>
      <c r="AT14" s="28"/>
      <c r="AU14" s="15">
        <f t="shared" si="10"/>
        <v>1</v>
      </c>
      <c r="AV14" s="17">
        <v>0</v>
      </c>
      <c r="AW14" s="19">
        <v>0</v>
      </c>
      <c r="AX14" s="19">
        <v>0</v>
      </c>
      <c r="AY14" s="13">
        <f t="shared" si="11"/>
        <v>7</v>
      </c>
      <c r="AZ14" s="13"/>
      <c r="BA14" s="30"/>
    </row>
    <row r="15" spans="1:53" ht="13.5" customHeight="1" thickTop="1">
      <c r="A15" s="25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  <c r="AT15" s="3"/>
      <c r="AU15" s="1"/>
      <c r="AV15" s="2"/>
      <c r="AW15" s="2"/>
      <c r="AX15" s="2"/>
      <c r="AY15" s="3"/>
      <c r="AZ15" s="3"/>
      <c r="BA15" s="3"/>
    </row>
    <row r="16" spans="1:53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"/>
      <c r="AT16" s="3"/>
      <c r="AU16" s="1"/>
      <c r="AV16" s="2"/>
      <c r="AW16" s="2"/>
      <c r="AX16" s="2"/>
      <c r="AY16" s="3"/>
      <c r="AZ16" s="3"/>
      <c r="BA16" s="3"/>
    </row>
  </sheetData>
  <sheetProtection/>
  <mergeCells count="31">
    <mergeCell ref="O2:R3"/>
    <mergeCell ref="AQ2:AT3"/>
    <mergeCell ref="A6:B6"/>
    <mergeCell ref="A7:B7"/>
    <mergeCell ref="A13:B13"/>
    <mergeCell ref="S2:V3"/>
    <mergeCell ref="AZ2:AZ3"/>
    <mergeCell ref="AM2:AP3"/>
    <mergeCell ref="AE2:AH3"/>
    <mergeCell ref="AI2:AL3"/>
    <mergeCell ref="AW2:AW3"/>
    <mergeCell ref="K2:N3"/>
    <mergeCell ref="G2:J3"/>
    <mergeCell ref="A11:B11"/>
    <mergeCell ref="A4:B4"/>
    <mergeCell ref="A5:B5"/>
    <mergeCell ref="BC3:BF3"/>
    <mergeCell ref="W2:Z3"/>
    <mergeCell ref="BA2:BA3"/>
    <mergeCell ref="AY2:AY3"/>
    <mergeCell ref="AX2:AX3"/>
    <mergeCell ref="A1:BA1"/>
    <mergeCell ref="AA2:AD3"/>
    <mergeCell ref="AU2:AU3"/>
    <mergeCell ref="AV2:AV3"/>
    <mergeCell ref="C2:F3"/>
    <mergeCell ref="A14:B14"/>
    <mergeCell ref="A12:B12"/>
    <mergeCell ref="A10:B10"/>
    <mergeCell ref="A8:B8"/>
    <mergeCell ref="A9:B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6"/>
  <sheetViews>
    <sheetView view="pageBreakPreview" zoomScale="55" zoomScaleNormal="55" zoomScaleSheetLayoutView="55" zoomScalePageLayoutView="0" workbookViewId="0" topLeftCell="A1">
      <selection activeCell="AL6" sqref="AL6"/>
    </sheetView>
  </sheetViews>
  <sheetFormatPr defaultColWidth="9.00390625" defaultRowHeight="13.5"/>
  <cols>
    <col min="1" max="2" width="8.125" style="0" customWidth="1"/>
    <col min="3" max="46" width="3.25390625" style="0" customWidth="1"/>
    <col min="47" max="52" width="10.00390625" style="0" customWidth="1"/>
    <col min="53" max="53" width="30.00390625" style="0" customWidth="1"/>
    <col min="54" max="54" width="5.375" style="0" customWidth="1"/>
    <col min="55" max="58" width="3.50390625" style="0" customWidth="1"/>
  </cols>
  <sheetData>
    <row r="1" spans="1:53" ht="60" customHeight="1" thickBot="1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41.25" customHeight="1" thickTop="1">
      <c r="A2" s="22"/>
      <c r="B2" s="23" t="s">
        <v>0</v>
      </c>
      <c r="C2" s="38" t="str">
        <f>A4</f>
        <v>Club Athletic FC</v>
      </c>
      <c r="D2" s="39"/>
      <c r="E2" s="39"/>
      <c r="F2" s="46"/>
      <c r="G2" s="38" t="str">
        <f>A5</f>
        <v>南越中</v>
      </c>
      <c r="H2" s="39"/>
      <c r="I2" s="39"/>
      <c r="J2" s="39"/>
      <c r="K2" s="38" t="str">
        <f>A6</f>
        <v>JSC FUKUI</v>
      </c>
      <c r="L2" s="39"/>
      <c r="M2" s="39"/>
      <c r="N2" s="39"/>
      <c r="O2" s="38" t="str">
        <f>A7</f>
        <v>HOKURIKU Ⅱ</v>
      </c>
      <c r="P2" s="39"/>
      <c r="Q2" s="39"/>
      <c r="R2" s="39"/>
      <c r="S2" s="38" t="str">
        <f>A8</f>
        <v>敦賀FCⅡ</v>
      </c>
      <c r="T2" s="39"/>
      <c r="U2" s="39"/>
      <c r="V2" s="39"/>
      <c r="W2" s="38" t="str">
        <f>A9</f>
        <v>社中</v>
      </c>
      <c r="X2" s="39"/>
      <c r="Y2" s="39"/>
      <c r="Z2" s="39"/>
      <c r="AA2" s="38" t="str">
        <f>A10</f>
        <v>灯明寺中Ⅱ</v>
      </c>
      <c r="AB2" s="39"/>
      <c r="AC2" s="39"/>
      <c r="AD2" s="39"/>
      <c r="AE2" s="38" t="str">
        <f>A11</f>
        <v>社南マリーナⅡ</v>
      </c>
      <c r="AF2" s="39"/>
      <c r="AG2" s="39"/>
      <c r="AH2" s="39"/>
      <c r="AI2" s="60" t="str">
        <f>A12</f>
        <v>HOKURIKU Ⅲ</v>
      </c>
      <c r="AJ2" s="61"/>
      <c r="AK2" s="61"/>
      <c r="AL2" s="62"/>
      <c r="AM2" s="60" t="str">
        <f>A13</f>
        <v>坂井PJYⅢ</v>
      </c>
      <c r="AN2" s="61"/>
      <c r="AO2" s="61"/>
      <c r="AP2" s="62"/>
      <c r="AQ2" s="38" t="str">
        <f>A14</f>
        <v>大野シティーⅡ</v>
      </c>
      <c r="AR2" s="39"/>
      <c r="AS2" s="39"/>
      <c r="AT2" s="39"/>
      <c r="AU2" s="42" t="s">
        <v>1</v>
      </c>
      <c r="AV2" s="44" t="s">
        <v>2</v>
      </c>
      <c r="AW2" s="44" t="s">
        <v>3</v>
      </c>
      <c r="AX2" s="44" t="s">
        <v>4</v>
      </c>
      <c r="AY2" s="57" t="s">
        <v>7</v>
      </c>
      <c r="AZ2" s="57" t="s">
        <v>8</v>
      </c>
      <c r="BA2" s="55" t="s">
        <v>6</v>
      </c>
    </row>
    <row r="3" spans="1:58" ht="41.25" customHeight="1" thickBot="1">
      <c r="A3" s="9" t="s">
        <v>5</v>
      </c>
      <c r="B3" s="8"/>
      <c r="C3" s="40"/>
      <c r="D3" s="41"/>
      <c r="E3" s="41"/>
      <c r="F3" s="47"/>
      <c r="G3" s="40"/>
      <c r="H3" s="41"/>
      <c r="I3" s="41"/>
      <c r="J3" s="41"/>
      <c r="K3" s="40"/>
      <c r="L3" s="41"/>
      <c r="M3" s="41"/>
      <c r="N3" s="41"/>
      <c r="O3" s="40"/>
      <c r="P3" s="41"/>
      <c r="Q3" s="41"/>
      <c r="R3" s="41"/>
      <c r="S3" s="40"/>
      <c r="T3" s="41"/>
      <c r="U3" s="41"/>
      <c r="V3" s="41"/>
      <c r="W3" s="40"/>
      <c r="X3" s="41"/>
      <c r="Y3" s="41"/>
      <c r="Z3" s="41"/>
      <c r="AA3" s="40"/>
      <c r="AB3" s="41"/>
      <c r="AC3" s="41"/>
      <c r="AD3" s="41"/>
      <c r="AE3" s="40"/>
      <c r="AF3" s="41"/>
      <c r="AG3" s="41"/>
      <c r="AH3" s="41"/>
      <c r="AI3" s="40"/>
      <c r="AJ3" s="41"/>
      <c r="AK3" s="41"/>
      <c r="AL3" s="47"/>
      <c r="AM3" s="40"/>
      <c r="AN3" s="41"/>
      <c r="AO3" s="41"/>
      <c r="AP3" s="47"/>
      <c r="AQ3" s="40"/>
      <c r="AR3" s="41"/>
      <c r="AS3" s="41"/>
      <c r="AT3" s="41"/>
      <c r="AU3" s="43"/>
      <c r="AV3" s="45"/>
      <c r="AW3" s="45"/>
      <c r="AX3" s="45"/>
      <c r="AY3" s="58"/>
      <c r="AZ3" s="59"/>
      <c r="BA3" s="56"/>
      <c r="BC3" s="54" t="s">
        <v>10</v>
      </c>
      <c r="BD3" s="54"/>
      <c r="BE3" s="54"/>
      <c r="BF3" s="54"/>
    </row>
    <row r="4" spans="1:58" ht="48" customHeight="1">
      <c r="A4" s="52" t="s">
        <v>17</v>
      </c>
      <c r="B4" s="53"/>
      <c r="C4" s="7"/>
      <c r="D4" s="5"/>
      <c r="E4" s="5"/>
      <c r="F4" s="6"/>
      <c r="G4" s="4">
        <f aca="true" t="shared" si="0" ref="G4:G14">IF(H4="","",IF(H4=J4,"△",IF(H4&gt;J4,"○","●")))</f>
      </c>
      <c r="H4" s="5"/>
      <c r="I4" s="5" t="s">
        <v>9</v>
      </c>
      <c r="J4" s="6"/>
      <c r="K4" s="4">
        <f aca="true" t="shared" si="1" ref="K4:K14">IF(L4="","",IF(L4=N4,"△",IF(L4&gt;N4,"○","●")))</f>
      </c>
      <c r="L4" s="5"/>
      <c r="M4" s="5" t="s">
        <v>9</v>
      </c>
      <c r="N4" s="6"/>
      <c r="O4" s="4">
        <f aca="true" t="shared" si="2" ref="O4:O14">IF(P4="","",IF(P4=R4,"△",IF(P4&gt;R4,"○","●")))</f>
      </c>
      <c r="P4" s="5"/>
      <c r="Q4" s="5" t="s">
        <v>9</v>
      </c>
      <c r="R4" s="6"/>
      <c r="S4" s="4">
        <f aca="true" t="shared" si="3" ref="S4:S14">IF(T4="","",IF(T4=V4,"△",IF(T4&gt;V4,"○","●")))</f>
      </c>
      <c r="T4" s="5"/>
      <c r="U4" s="5" t="s">
        <v>9</v>
      </c>
      <c r="V4" s="6"/>
      <c r="W4" s="4">
        <f aca="true" t="shared" si="4" ref="W4:W14">IF(X4="","",IF(X4=Z4,"△",IF(X4&gt;Z4,"○","●")))</f>
      </c>
      <c r="X4" s="5"/>
      <c r="Y4" s="5" t="s">
        <v>9</v>
      </c>
      <c r="Z4" s="6"/>
      <c r="AA4" s="4">
        <f aca="true" t="shared" si="5" ref="AA4:AA14">IF(AB4="","",IF(AB4=AD4,"△",IF(AB4&gt;AD4,"○","●")))</f>
      </c>
      <c r="AB4" s="5"/>
      <c r="AC4" s="5" t="s">
        <v>9</v>
      </c>
      <c r="AD4" s="6"/>
      <c r="AE4" s="4">
        <f aca="true" t="shared" si="6" ref="AE4:AE14">IF(AF4="","",IF(AF4=AH4,"△",IF(AF4&gt;AH4,"○","●")))</f>
      </c>
      <c r="AF4" s="5"/>
      <c r="AG4" s="5" t="s">
        <v>9</v>
      </c>
      <c r="AH4" s="6"/>
      <c r="AI4" s="4" t="str">
        <f aca="true" t="shared" si="7" ref="AI4:AI14">IF(AJ4="","",IF(AJ4=AL4,"△",IF(AJ4&gt;AL4,"○","●")))</f>
        <v>●</v>
      </c>
      <c r="AJ4" s="5">
        <v>0</v>
      </c>
      <c r="AK4" s="5" t="s">
        <v>9</v>
      </c>
      <c r="AL4" s="6">
        <v>1</v>
      </c>
      <c r="AM4" s="5" t="str">
        <f aca="true" t="shared" si="8" ref="AM4:AM12">IF(AN4="","",IF(AN4=AP4,"△",IF(AN4&gt;AP4,"○","●")))</f>
        <v>●</v>
      </c>
      <c r="AN4" s="5">
        <v>0</v>
      </c>
      <c r="AO4" s="5" t="s">
        <v>11</v>
      </c>
      <c r="AP4" s="6">
        <v>1</v>
      </c>
      <c r="AQ4" s="4">
        <f aca="true" t="shared" si="9" ref="AQ4:AQ13">IF(AR4="","",IF(AR4=AT4,"△",IF(AR4&gt;AT4,"○","●")))</f>
      </c>
      <c r="AR4" s="5"/>
      <c r="AS4" s="5" t="s">
        <v>9</v>
      </c>
      <c r="AT4" s="6"/>
      <c r="AU4" s="14">
        <f aca="true" t="shared" si="10" ref="AU4:AU14">COUNTIF(C4:AT4,"○")*3+COUNTIF(C4:AT4,"△")</f>
        <v>0</v>
      </c>
      <c r="AV4" s="16">
        <f>D4+H4+L4+P4+T4+X4+AB4+AF4+AJ4+AR4</f>
        <v>0</v>
      </c>
      <c r="AW4" s="18">
        <f>-(F4+J4+N4+R4+V4+Z4+AD4+AH4+AL4+AT4)</f>
        <v>-1</v>
      </c>
      <c r="AX4" s="18">
        <f>AV4+AW4</f>
        <v>-1</v>
      </c>
      <c r="AY4" s="11">
        <f aca="true" t="shared" si="11" ref="AY4:AY14">RANK(AU4,$AU$4:$AU$14,0)</f>
        <v>8</v>
      </c>
      <c r="AZ4" s="11"/>
      <c r="BA4" s="10"/>
      <c r="BC4" s="33" t="str">
        <f>IF(BD4="","",IF(BD4=BF4,"△",IF(BD4&gt;BF4,"○","●")))</f>
        <v>○</v>
      </c>
      <c r="BD4" s="34">
        <v>2</v>
      </c>
      <c r="BE4" s="34" t="s">
        <v>9</v>
      </c>
      <c r="BF4" s="35">
        <v>1</v>
      </c>
    </row>
    <row r="5" spans="1:53" ht="48" customHeight="1">
      <c r="A5" s="50" t="s">
        <v>18</v>
      </c>
      <c r="B5" s="51"/>
      <c r="C5" s="7">
        <f aca="true" t="shared" si="12" ref="C5:C14">IF(D5="","",IF(D5=F5,"△",IF(D5&gt;F5,"○","●")))</f>
      </c>
      <c r="D5" s="5"/>
      <c r="E5" s="5" t="s">
        <v>9</v>
      </c>
      <c r="F5" s="6"/>
      <c r="G5" s="4">
        <f t="shared" si="0"/>
      </c>
      <c r="H5" s="5"/>
      <c r="I5" s="5"/>
      <c r="J5" s="6"/>
      <c r="K5" s="4" t="str">
        <f t="shared" si="1"/>
        <v>△</v>
      </c>
      <c r="L5" s="5">
        <v>1</v>
      </c>
      <c r="M5" s="5" t="s">
        <v>9</v>
      </c>
      <c r="N5" s="6">
        <v>1</v>
      </c>
      <c r="O5" s="4">
        <f t="shared" si="2"/>
      </c>
      <c r="P5" s="5"/>
      <c r="Q5" s="5" t="s">
        <v>9</v>
      </c>
      <c r="R5" s="6"/>
      <c r="S5" s="4">
        <f t="shared" si="3"/>
      </c>
      <c r="T5" s="5"/>
      <c r="U5" s="5" t="s">
        <v>9</v>
      </c>
      <c r="V5" s="6"/>
      <c r="W5" s="4">
        <f t="shared" si="4"/>
      </c>
      <c r="X5" s="5"/>
      <c r="Y5" s="5" t="s">
        <v>9</v>
      </c>
      <c r="Z5" s="6"/>
      <c r="AA5" s="4">
        <f t="shared" si="5"/>
      </c>
      <c r="AB5" s="5"/>
      <c r="AC5" s="5" t="s">
        <v>9</v>
      </c>
      <c r="AD5" s="6"/>
      <c r="AE5" s="4">
        <f t="shared" si="6"/>
      </c>
      <c r="AF5" s="5"/>
      <c r="AG5" s="5" t="s">
        <v>9</v>
      </c>
      <c r="AH5" s="6"/>
      <c r="AI5" s="4">
        <f t="shared" si="7"/>
      </c>
      <c r="AJ5" s="5"/>
      <c r="AK5" s="5" t="s">
        <v>9</v>
      </c>
      <c r="AL5" s="6"/>
      <c r="AM5" s="5">
        <f t="shared" si="8"/>
      </c>
      <c r="AN5" s="5"/>
      <c r="AO5" s="5" t="s">
        <v>11</v>
      </c>
      <c r="AP5" s="6"/>
      <c r="AQ5" s="4">
        <f t="shared" si="9"/>
      </c>
      <c r="AR5" s="5"/>
      <c r="AS5" s="5" t="s">
        <v>9</v>
      </c>
      <c r="AT5" s="6"/>
      <c r="AU5" s="14">
        <f t="shared" si="10"/>
        <v>1</v>
      </c>
      <c r="AV5" s="16">
        <f aca="true" t="shared" si="13" ref="AV5:AV13">D5+H5+L5+P5+T5+X5+AB5+AF5+AJ5+AR5</f>
        <v>1</v>
      </c>
      <c r="AW5" s="18">
        <f aca="true" t="shared" si="14" ref="AW5:AW13">-(F5+J5+N5+R5+V5+Z5+AD5+AH5+AL5+AT5)</f>
        <v>-1</v>
      </c>
      <c r="AX5" s="18">
        <f aca="true" t="shared" si="15" ref="AX5:AX13">AV5+AW5</f>
        <v>0</v>
      </c>
      <c r="AY5" s="11">
        <f t="shared" si="11"/>
        <v>6</v>
      </c>
      <c r="AZ5" s="11"/>
      <c r="BA5" s="10"/>
    </row>
    <row r="6" spans="1:53" ht="48" customHeight="1">
      <c r="A6" s="50" t="s">
        <v>19</v>
      </c>
      <c r="B6" s="51"/>
      <c r="C6" s="7">
        <f t="shared" si="12"/>
      </c>
      <c r="D6" s="5"/>
      <c r="E6" s="5" t="s">
        <v>9</v>
      </c>
      <c r="F6" s="6"/>
      <c r="G6" s="4" t="str">
        <f t="shared" si="0"/>
        <v>△</v>
      </c>
      <c r="H6" s="5">
        <v>1</v>
      </c>
      <c r="I6" s="5" t="s">
        <v>9</v>
      </c>
      <c r="J6" s="6">
        <v>1</v>
      </c>
      <c r="K6" s="4">
        <f t="shared" si="1"/>
      </c>
      <c r="L6" s="5"/>
      <c r="M6" s="5"/>
      <c r="N6" s="6"/>
      <c r="O6" s="4" t="str">
        <f t="shared" si="2"/>
        <v>●</v>
      </c>
      <c r="P6" s="5">
        <v>0</v>
      </c>
      <c r="Q6" s="5" t="s">
        <v>9</v>
      </c>
      <c r="R6" s="6">
        <v>3</v>
      </c>
      <c r="S6" s="4">
        <f t="shared" si="3"/>
      </c>
      <c r="T6" s="5"/>
      <c r="U6" s="5" t="s">
        <v>9</v>
      </c>
      <c r="V6" s="6"/>
      <c r="W6" s="4">
        <f t="shared" si="4"/>
      </c>
      <c r="X6" s="5"/>
      <c r="Y6" s="5" t="s">
        <v>9</v>
      </c>
      <c r="Z6" s="6"/>
      <c r="AA6" s="4">
        <f t="shared" si="5"/>
      </c>
      <c r="AB6" s="5"/>
      <c r="AC6" s="5" t="s">
        <v>9</v>
      </c>
      <c r="AD6" s="6"/>
      <c r="AE6" s="4">
        <f t="shared" si="6"/>
      </c>
      <c r="AF6" s="5"/>
      <c r="AG6" s="5" t="s">
        <v>9</v>
      </c>
      <c r="AH6" s="6"/>
      <c r="AI6" s="4">
        <f t="shared" si="7"/>
      </c>
      <c r="AJ6" s="5"/>
      <c r="AK6" s="5" t="s">
        <v>9</v>
      </c>
      <c r="AL6" s="6"/>
      <c r="AM6" s="5">
        <f t="shared" si="8"/>
      </c>
      <c r="AN6" s="5"/>
      <c r="AO6" s="5" t="s">
        <v>11</v>
      </c>
      <c r="AP6" s="6"/>
      <c r="AQ6" s="4">
        <f t="shared" si="9"/>
      </c>
      <c r="AR6" s="5"/>
      <c r="AS6" s="5" t="s">
        <v>9</v>
      </c>
      <c r="AT6" s="6"/>
      <c r="AU6" s="14">
        <f t="shared" si="10"/>
        <v>1</v>
      </c>
      <c r="AV6" s="16">
        <f t="shared" si="13"/>
        <v>1</v>
      </c>
      <c r="AW6" s="18">
        <f t="shared" si="14"/>
        <v>-4</v>
      </c>
      <c r="AX6" s="18">
        <f t="shared" si="15"/>
        <v>-3</v>
      </c>
      <c r="AY6" s="11">
        <f t="shared" si="11"/>
        <v>6</v>
      </c>
      <c r="AZ6" s="11"/>
      <c r="BA6" s="10"/>
    </row>
    <row r="7" spans="1:53" ht="48" customHeight="1">
      <c r="A7" s="50" t="s">
        <v>20</v>
      </c>
      <c r="B7" s="51"/>
      <c r="C7" s="7">
        <f t="shared" si="12"/>
      </c>
      <c r="D7" s="5"/>
      <c r="E7" s="5" t="s">
        <v>9</v>
      </c>
      <c r="F7" s="6"/>
      <c r="G7" s="4">
        <f t="shared" si="0"/>
      </c>
      <c r="H7" s="5"/>
      <c r="I7" s="5" t="s">
        <v>9</v>
      </c>
      <c r="J7" s="6"/>
      <c r="K7" s="4" t="str">
        <f t="shared" si="1"/>
        <v>○</v>
      </c>
      <c r="L7" s="5">
        <v>3</v>
      </c>
      <c r="M7" s="5" t="s">
        <v>9</v>
      </c>
      <c r="N7" s="6">
        <v>0</v>
      </c>
      <c r="O7" s="4">
        <f t="shared" si="2"/>
      </c>
      <c r="P7" s="5"/>
      <c r="Q7" s="5"/>
      <c r="R7" s="6"/>
      <c r="S7" s="4">
        <f t="shared" si="3"/>
      </c>
      <c r="T7" s="5"/>
      <c r="U7" s="5" t="s">
        <v>9</v>
      </c>
      <c r="V7" s="6"/>
      <c r="W7" s="4">
        <f t="shared" si="4"/>
      </c>
      <c r="X7" s="5"/>
      <c r="Y7" s="5" t="s">
        <v>9</v>
      </c>
      <c r="Z7" s="6"/>
      <c r="AA7" s="4">
        <f t="shared" si="5"/>
      </c>
      <c r="AB7" s="5"/>
      <c r="AC7" s="5" t="s">
        <v>9</v>
      </c>
      <c r="AD7" s="6"/>
      <c r="AE7" s="4">
        <f t="shared" si="6"/>
      </c>
      <c r="AF7" s="5"/>
      <c r="AG7" s="5" t="s">
        <v>9</v>
      </c>
      <c r="AH7" s="6"/>
      <c r="AI7" s="4">
        <f t="shared" si="7"/>
      </c>
      <c r="AJ7" s="5"/>
      <c r="AK7" s="5" t="s">
        <v>9</v>
      </c>
      <c r="AL7" s="6"/>
      <c r="AM7" s="5" t="str">
        <f t="shared" si="8"/>
        <v>○</v>
      </c>
      <c r="AN7" s="5">
        <v>3</v>
      </c>
      <c r="AO7" s="5" t="s">
        <v>11</v>
      </c>
      <c r="AP7" s="6">
        <v>0</v>
      </c>
      <c r="AQ7" s="4">
        <f t="shared" si="9"/>
      </c>
      <c r="AR7" s="5"/>
      <c r="AS7" s="5" t="s">
        <v>9</v>
      </c>
      <c r="AT7" s="6"/>
      <c r="AU7" s="14">
        <f t="shared" si="10"/>
        <v>6</v>
      </c>
      <c r="AV7" s="16">
        <f t="shared" si="13"/>
        <v>3</v>
      </c>
      <c r="AW7" s="18">
        <f t="shared" si="14"/>
        <v>0</v>
      </c>
      <c r="AX7" s="18">
        <f t="shared" si="15"/>
        <v>3</v>
      </c>
      <c r="AY7" s="11">
        <f t="shared" si="11"/>
        <v>1</v>
      </c>
      <c r="AZ7" s="11"/>
      <c r="BA7" s="10"/>
    </row>
    <row r="8" spans="1:53" ht="48" customHeight="1">
      <c r="A8" s="50" t="s">
        <v>21</v>
      </c>
      <c r="B8" s="51"/>
      <c r="C8" s="7">
        <f t="shared" si="12"/>
      </c>
      <c r="D8" s="5"/>
      <c r="E8" s="5" t="s">
        <v>9</v>
      </c>
      <c r="F8" s="6"/>
      <c r="G8" s="4">
        <f t="shared" si="0"/>
      </c>
      <c r="H8" s="5"/>
      <c r="I8" s="5" t="s">
        <v>9</v>
      </c>
      <c r="J8" s="6"/>
      <c r="K8" s="4">
        <f t="shared" si="1"/>
      </c>
      <c r="L8" s="5"/>
      <c r="M8" s="5" t="s">
        <v>9</v>
      </c>
      <c r="N8" s="6"/>
      <c r="O8" s="4">
        <f t="shared" si="2"/>
      </c>
      <c r="P8" s="5"/>
      <c r="Q8" s="5" t="s">
        <v>9</v>
      </c>
      <c r="R8" s="6"/>
      <c r="S8" s="4">
        <f t="shared" si="3"/>
      </c>
      <c r="T8" s="5"/>
      <c r="U8" s="5"/>
      <c r="V8" s="6"/>
      <c r="W8" s="4" t="str">
        <f t="shared" si="4"/>
        <v>○</v>
      </c>
      <c r="X8" s="5">
        <v>7</v>
      </c>
      <c r="Y8" s="5" t="s">
        <v>9</v>
      </c>
      <c r="Z8" s="6">
        <v>0</v>
      </c>
      <c r="AA8" s="4" t="str">
        <f t="shared" si="5"/>
        <v>○</v>
      </c>
      <c r="AB8" s="5">
        <v>1</v>
      </c>
      <c r="AC8" s="5" t="s">
        <v>9</v>
      </c>
      <c r="AD8" s="6">
        <v>0</v>
      </c>
      <c r="AE8" s="4">
        <f t="shared" si="6"/>
      </c>
      <c r="AF8" s="5"/>
      <c r="AG8" s="5" t="s">
        <v>9</v>
      </c>
      <c r="AH8" s="6"/>
      <c r="AI8" s="4">
        <f t="shared" si="7"/>
      </c>
      <c r="AJ8" s="5"/>
      <c r="AK8" s="5" t="s">
        <v>9</v>
      </c>
      <c r="AL8" s="6"/>
      <c r="AM8" s="5">
        <f t="shared" si="8"/>
      </c>
      <c r="AN8" s="5"/>
      <c r="AO8" s="5" t="s">
        <v>11</v>
      </c>
      <c r="AP8" s="5"/>
      <c r="AQ8" s="4">
        <f t="shared" si="9"/>
      </c>
      <c r="AR8" s="5"/>
      <c r="AS8" s="5" t="s">
        <v>9</v>
      </c>
      <c r="AT8" s="6"/>
      <c r="AU8" s="14">
        <f t="shared" si="10"/>
        <v>6</v>
      </c>
      <c r="AV8" s="16">
        <f t="shared" si="13"/>
        <v>8</v>
      </c>
      <c r="AW8" s="18">
        <f t="shared" si="14"/>
        <v>0</v>
      </c>
      <c r="AX8" s="18">
        <f t="shared" si="15"/>
        <v>8</v>
      </c>
      <c r="AY8" s="11">
        <f t="shared" si="11"/>
        <v>1</v>
      </c>
      <c r="AZ8" s="11"/>
      <c r="BA8" s="10"/>
    </row>
    <row r="9" spans="1:53" ht="48" customHeight="1">
      <c r="A9" s="50" t="s">
        <v>22</v>
      </c>
      <c r="B9" s="51"/>
      <c r="C9" s="7">
        <f t="shared" si="12"/>
      </c>
      <c r="D9" s="5"/>
      <c r="E9" s="5" t="s">
        <v>9</v>
      </c>
      <c r="F9" s="6"/>
      <c r="G9" s="4">
        <f t="shared" si="0"/>
      </c>
      <c r="H9" s="5"/>
      <c r="I9" s="5" t="s">
        <v>9</v>
      </c>
      <c r="J9" s="6"/>
      <c r="K9" s="4">
        <f t="shared" si="1"/>
      </c>
      <c r="L9" s="5"/>
      <c r="M9" s="5" t="s">
        <v>9</v>
      </c>
      <c r="N9" s="6"/>
      <c r="O9" s="4">
        <f t="shared" si="2"/>
      </c>
      <c r="P9" s="5"/>
      <c r="Q9" s="5" t="s">
        <v>9</v>
      </c>
      <c r="R9" s="6"/>
      <c r="S9" s="4" t="str">
        <f t="shared" si="3"/>
        <v>●</v>
      </c>
      <c r="T9" s="5">
        <v>0</v>
      </c>
      <c r="U9" s="5" t="s">
        <v>9</v>
      </c>
      <c r="V9" s="6">
        <v>7</v>
      </c>
      <c r="W9" s="4">
        <f t="shared" si="4"/>
      </c>
      <c r="X9" s="5"/>
      <c r="Y9" s="5"/>
      <c r="Z9" s="6"/>
      <c r="AA9" s="4" t="str">
        <f t="shared" si="5"/>
        <v>○</v>
      </c>
      <c r="AB9" s="5">
        <v>2</v>
      </c>
      <c r="AC9" s="5" t="s">
        <v>9</v>
      </c>
      <c r="AD9" s="6">
        <v>0</v>
      </c>
      <c r="AE9" s="4">
        <f t="shared" si="6"/>
      </c>
      <c r="AF9" s="5"/>
      <c r="AG9" s="5" t="s">
        <v>9</v>
      </c>
      <c r="AH9" s="6"/>
      <c r="AI9" s="4">
        <f t="shared" si="7"/>
      </c>
      <c r="AJ9" s="5"/>
      <c r="AK9" s="5" t="s">
        <v>9</v>
      </c>
      <c r="AL9" s="6"/>
      <c r="AM9" s="5">
        <f t="shared" si="8"/>
      </c>
      <c r="AN9" s="5"/>
      <c r="AO9" s="5" t="s">
        <v>11</v>
      </c>
      <c r="AP9" s="5"/>
      <c r="AQ9" s="4">
        <f t="shared" si="9"/>
      </c>
      <c r="AR9" s="5"/>
      <c r="AS9" s="5" t="s">
        <v>9</v>
      </c>
      <c r="AT9" s="6"/>
      <c r="AU9" s="14">
        <f t="shared" si="10"/>
        <v>3</v>
      </c>
      <c r="AV9" s="16">
        <f t="shared" si="13"/>
        <v>2</v>
      </c>
      <c r="AW9" s="18">
        <f t="shared" si="14"/>
        <v>-7</v>
      </c>
      <c r="AX9" s="18">
        <f t="shared" si="15"/>
        <v>-5</v>
      </c>
      <c r="AY9" s="11">
        <f t="shared" si="11"/>
        <v>4</v>
      </c>
      <c r="AZ9" s="11"/>
      <c r="BA9" s="10"/>
    </row>
    <row r="10" spans="1:53" ht="48" customHeight="1">
      <c r="A10" s="50" t="s">
        <v>23</v>
      </c>
      <c r="B10" s="51"/>
      <c r="C10" s="7">
        <f t="shared" si="12"/>
      </c>
      <c r="D10" s="5"/>
      <c r="E10" s="5" t="s">
        <v>9</v>
      </c>
      <c r="F10" s="6"/>
      <c r="G10" s="4">
        <f t="shared" si="0"/>
      </c>
      <c r="H10" s="5"/>
      <c r="I10" s="5" t="s">
        <v>9</v>
      </c>
      <c r="J10" s="6"/>
      <c r="K10" s="4">
        <f t="shared" si="1"/>
      </c>
      <c r="L10" s="5"/>
      <c r="M10" s="5" t="s">
        <v>9</v>
      </c>
      <c r="N10" s="6"/>
      <c r="O10" s="4">
        <f t="shared" si="2"/>
      </c>
      <c r="P10" s="5"/>
      <c r="Q10" s="5" t="s">
        <v>9</v>
      </c>
      <c r="R10" s="6"/>
      <c r="S10" s="4" t="str">
        <f t="shared" si="3"/>
        <v>●</v>
      </c>
      <c r="T10" s="5">
        <v>0</v>
      </c>
      <c r="U10" s="5" t="s">
        <v>9</v>
      </c>
      <c r="V10" s="6">
        <v>1</v>
      </c>
      <c r="W10" s="4" t="str">
        <f t="shared" si="4"/>
        <v>●</v>
      </c>
      <c r="X10" s="5">
        <v>0</v>
      </c>
      <c r="Y10" s="5" t="s">
        <v>9</v>
      </c>
      <c r="Z10" s="6">
        <v>2</v>
      </c>
      <c r="AA10" s="4">
        <f t="shared" si="5"/>
      </c>
      <c r="AB10" s="5"/>
      <c r="AC10" s="5"/>
      <c r="AD10" s="6"/>
      <c r="AE10" s="4">
        <f t="shared" si="6"/>
      </c>
      <c r="AF10" s="5"/>
      <c r="AG10" s="5" t="s">
        <v>9</v>
      </c>
      <c r="AH10" s="6"/>
      <c r="AI10" s="4">
        <f t="shared" si="7"/>
      </c>
      <c r="AJ10" s="5"/>
      <c r="AK10" s="5" t="s">
        <v>9</v>
      </c>
      <c r="AL10" s="6"/>
      <c r="AM10" s="5">
        <f t="shared" si="8"/>
      </c>
      <c r="AN10" s="5"/>
      <c r="AO10" s="5" t="s">
        <v>11</v>
      </c>
      <c r="AP10" s="5"/>
      <c r="AQ10" s="4">
        <f t="shared" si="9"/>
      </c>
      <c r="AR10" s="5"/>
      <c r="AS10" s="5" t="s">
        <v>9</v>
      </c>
      <c r="AT10" s="6"/>
      <c r="AU10" s="14">
        <f t="shared" si="10"/>
        <v>0</v>
      </c>
      <c r="AV10" s="16">
        <f t="shared" si="13"/>
        <v>0</v>
      </c>
      <c r="AW10" s="18">
        <f t="shared" si="14"/>
        <v>-3</v>
      </c>
      <c r="AX10" s="18">
        <f t="shared" si="15"/>
        <v>-3</v>
      </c>
      <c r="AY10" s="11">
        <f t="shared" si="11"/>
        <v>8</v>
      </c>
      <c r="AZ10" s="11"/>
      <c r="BA10" s="10"/>
    </row>
    <row r="11" spans="1:53" ht="48" customHeight="1">
      <c r="A11" s="50" t="s">
        <v>24</v>
      </c>
      <c r="B11" s="51"/>
      <c r="C11" s="7">
        <f t="shared" si="12"/>
      </c>
      <c r="D11" s="5"/>
      <c r="E11" s="5" t="s">
        <v>9</v>
      </c>
      <c r="F11" s="6"/>
      <c r="G11" s="4">
        <f t="shared" si="0"/>
      </c>
      <c r="H11" s="5"/>
      <c r="I11" s="5" t="s">
        <v>9</v>
      </c>
      <c r="J11" s="6"/>
      <c r="K11" s="4">
        <f t="shared" si="1"/>
      </c>
      <c r="L11" s="5"/>
      <c r="M11" s="5" t="s">
        <v>9</v>
      </c>
      <c r="N11" s="6"/>
      <c r="O11" s="4">
        <f t="shared" si="2"/>
      </c>
      <c r="P11" s="5"/>
      <c r="Q11" s="5" t="s">
        <v>9</v>
      </c>
      <c r="R11" s="6"/>
      <c r="S11" s="4">
        <f t="shared" si="3"/>
      </c>
      <c r="T11" s="5"/>
      <c r="U11" s="5" t="s">
        <v>9</v>
      </c>
      <c r="V11" s="6"/>
      <c r="W11" s="4">
        <f t="shared" si="4"/>
      </c>
      <c r="X11" s="5"/>
      <c r="Y11" s="5" t="s">
        <v>9</v>
      </c>
      <c r="Z11" s="6"/>
      <c r="AA11" s="4">
        <f t="shared" si="5"/>
      </c>
      <c r="AB11" s="5"/>
      <c r="AC11" s="5" t="s">
        <v>9</v>
      </c>
      <c r="AD11" s="6"/>
      <c r="AE11" s="4">
        <f t="shared" si="6"/>
      </c>
      <c r="AF11" s="5"/>
      <c r="AG11" s="5"/>
      <c r="AH11" s="6"/>
      <c r="AI11" s="4">
        <f t="shared" si="7"/>
      </c>
      <c r="AJ11" s="5"/>
      <c r="AK11" s="5" t="s">
        <v>9</v>
      </c>
      <c r="AL11" s="6"/>
      <c r="AM11" s="5">
        <f t="shared" si="8"/>
      </c>
      <c r="AN11" s="5"/>
      <c r="AO11" s="5" t="s">
        <v>11</v>
      </c>
      <c r="AP11" s="5"/>
      <c r="AQ11" s="4">
        <f t="shared" si="9"/>
      </c>
      <c r="AR11" s="5"/>
      <c r="AS11" s="5" t="s">
        <v>9</v>
      </c>
      <c r="AT11" s="6"/>
      <c r="AU11" s="14">
        <f t="shared" si="10"/>
        <v>0</v>
      </c>
      <c r="AV11" s="16">
        <f t="shared" si="13"/>
        <v>0</v>
      </c>
      <c r="AW11" s="18">
        <f t="shared" si="14"/>
        <v>0</v>
      </c>
      <c r="AX11" s="18">
        <f t="shared" si="15"/>
        <v>0</v>
      </c>
      <c r="AY11" s="11">
        <f t="shared" si="11"/>
        <v>8</v>
      </c>
      <c r="AZ11" s="11"/>
      <c r="BA11" s="10"/>
    </row>
    <row r="12" spans="1:53" ht="48" customHeight="1">
      <c r="A12" s="50" t="s">
        <v>25</v>
      </c>
      <c r="B12" s="51"/>
      <c r="C12" s="32" t="str">
        <f t="shared" si="12"/>
        <v>○</v>
      </c>
      <c r="D12" s="5">
        <v>1</v>
      </c>
      <c r="E12" s="5" t="s">
        <v>9</v>
      </c>
      <c r="F12" s="6">
        <v>0</v>
      </c>
      <c r="G12" s="4">
        <f t="shared" si="0"/>
      </c>
      <c r="H12" s="5"/>
      <c r="I12" s="5" t="s">
        <v>9</v>
      </c>
      <c r="J12" s="6"/>
      <c r="K12" s="4">
        <f t="shared" si="1"/>
      </c>
      <c r="L12" s="5"/>
      <c r="M12" s="5" t="s">
        <v>9</v>
      </c>
      <c r="N12" s="6"/>
      <c r="O12" s="4">
        <f t="shared" si="2"/>
      </c>
      <c r="P12" s="5"/>
      <c r="Q12" s="5" t="s">
        <v>9</v>
      </c>
      <c r="R12" s="6"/>
      <c r="S12" s="4">
        <f t="shared" si="3"/>
      </c>
      <c r="T12" s="5"/>
      <c r="U12" s="5" t="s">
        <v>9</v>
      </c>
      <c r="V12" s="6"/>
      <c r="W12" s="4">
        <f t="shared" si="4"/>
      </c>
      <c r="X12" s="5"/>
      <c r="Y12" s="5" t="s">
        <v>9</v>
      </c>
      <c r="Z12" s="6"/>
      <c r="AA12" s="4">
        <f t="shared" si="5"/>
      </c>
      <c r="AB12" s="5"/>
      <c r="AC12" s="5" t="s">
        <v>9</v>
      </c>
      <c r="AD12" s="6"/>
      <c r="AE12" s="4">
        <f t="shared" si="6"/>
      </c>
      <c r="AF12" s="5"/>
      <c r="AG12" s="5" t="s">
        <v>9</v>
      </c>
      <c r="AH12" s="6"/>
      <c r="AI12" s="4"/>
      <c r="AJ12" s="5"/>
      <c r="AK12" s="5"/>
      <c r="AL12" s="6"/>
      <c r="AM12" s="5">
        <f t="shared" si="8"/>
      </c>
      <c r="AN12" s="5"/>
      <c r="AO12" s="5" t="s">
        <v>11</v>
      </c>
      <c r="AP12" s="5"/>
      <c r="AQ12" s="4" t="str">
        <f t="shared" si="9"/>
        <v>○</v>
      </c>
      <c r="AR12" s="5">
        <v>2</v>
      </c>
      <c r="AS12" s="5" t="s">
        <v>9</v>
      </c>
      <c r="AT12" s="6">
        <v>0</v>
      </c>
      <c r="AU12" s="14">
        <f t="shared" si="10"/>
        <v>6</v>
      </c>
      <c r="AV12" s="16">
        <f t="shared" si="13"/>
        <v>3</v>
      </c>
      <c r="AW12" s="18">
        <f t="shared" si="14"/>
        <v>0</v>
      </c>
      <c r="AX12" s="18">
        <f t="shared" si="15"/>
        <v>3</v>
      </c>
      <c r="AY12" s="11">
        <f t="shared" si="11"/>
        <v>1</v>
      </c>
      <c r="AZ12" s="11"/>
      <c r="BA12" s="10"/>
    </row>
    <row r="13" spans="1:53" ht="48" customHeight="1">
      <c r="A13" s="63" t="s">
        <v>26</v>
      </c>
      <c r="B13" s="64"/>
      <c r="C13" s="31" t="str">
        <f t="shared" si="12"/>
        <v>○</v>
      </c>
      <c r="D13" s="5">
        <v>1</v>
      </c>
      <c r="E13" s="5" t="s">
        <v>11</v>
      </c>
      <c r="F13" s="5">
        <v>0</v>
      </c>
      <c r="G13" s="4">
        <f t="shared" si="0"/>
      </c>
      <c r="H13" s="5"/>
      <c r="I13" s="5" t="s">
        <v>11</v>
      </c>
      <c r="J13" s="5"/>
      <c r="K13" s="4">
        <f t="shared" si="1"/>
      </c>
      <c r="L13" s="5"/>
      <c r="M13" s="5" t="s">
        <v>11</v>
      </c>
      <c r="N13" s="5"/>
      <c r="O13" s="4" t="str">
        <f t="shared" si="2"/>
        <v>●</v>
      </c>
      <c r="P13" s="5">
        <v>0</v>
      </c>
      <c r="Q13" s="5" t="s">
        <v>11</v>
      </c>
      <c r="R13" s="5">
        <v>3</v>
      </c>
      <c r="S13" s="4">
        <f t="shared" si="3"/>
      </c>
      <c r="T13" s="5"/>
      <c r="U13" s="5" t="s">
        <v>11</v>
      </c>
      <c r="V13" s="5"/>
      <c r="W13" s="4">
        <f t="shared" si="4"/>
      </c>
      <c r="X13" s="5"/>
      <c r="Y13" s="5" t="s">
        <v>11</v>
      </c>
      <c r="Z13" s="5"/>
      <c r="AA13" s="4">
        <f t="shared" si="5"/>
      </c>
      <c r="AB13" s="5"/>
      <c r="AC13" s="5" t="s">
        <v>11</v>
      </c>
      <c r="AD13" s="5"/>
      <c r="AE13" s="4">
        <f t="shared" si="6"/>
      </c>
      <c r="AF13" s="5"/>
      <c r="AG13" s="5" t="s">
        <v>11</v>
      </c>
      <c r="AH13" s="5"/>
      <c r="AI13" s="4">
        <f t="shared" si="7"/>
      </c>
      <c r="AJ13" s="5"/>
      <c r="AK13" s="5" t="s">
        <v>11</v>
      </c>
      <c r="AL13" s="6"/>
      <c r="AM13" s="5"/>
      <c r="AN13" s="5"/>
      <c r="AO13" s="5"/>
      <c r="AP13" s="5"/>
      <c r="AQ13" s="4">
        <f t="shared" si="9"/>
      </c>
      <c r="AR13" s="5"/>
      <c r="AS13" s="5" t="s">
        <v>11</v>
      </c>
      <c r="AT13" s="24"/>
      <c r="AU13" s="14">
        <f t="shared" si="10"/>
        <v>3</v>
      </c>
      <c r="AV13" s="16">
        <f t="shared" si="13"/>
        <v>1</v>
      </c>
      <c r="AW13" s="18">
        <f t="shared" si="14"/>
        <v>-3</v>
      </c>
      <c r="AX13" s="18">
        <f t="shared" si="15"/>
        <v>-2</v>
      </c>
      <c r="AY13" s="11">
        <f t="shared" si="11"/>
        <v>4</v>
      </c>
      <c r="AZ13" s="11"/>
      <c r="BA13" s="12"/>
    </row>
    <row r="14" spans="1:53" ht="48" customHeight="1" thickBot="1">
      <c r="A14" s="48" t="s">
        <v>27</v>
      </c>
      <c r="B14" s="49"/>
      <c r="C14" s="26">
        <f t="shared" si="12"/>
      </c>
      <c r="D14" s="27"/>
      <c r="E14" s="27" t="s">
        <v>9</v>
      </c>
      <c r="F14" s="28"/>
      <c r="G14" s="29">
        <f t="shared" si="0"/>
      </c>
      <c r="H14" s="27"/>
      <c r="I14" s="27" t="s">
        <v>9</v>
      </c>
      <c r="J14" s="28"/>
      <c r="K14" s="29">
        <f t="shared" si="1"/>
      </c>
      <c r="L14" s="27"/>
      <c r="M14" s="27" t="s">
        <v>9</v>
      </c>
      <c r="N14" s="28"/>
      <c r="O14" s="29">
        <f t="shared" si="2"/>
      </c>
      <c r="P14" s="27"/>
      <c r="Q14" s="27" t="s">
        <v>11</v>
      </c>
      <c r="R14" s="28"/>
      <c r="S14" s="29">
        <f t="shared" si="3"/>
      </c>
      <c r="T14" s="27"/>
      <c r="U14" s="27" t="s">
        <v>9</v>
      </c>
      <c r="V14" s="28"/>
      <c r="W14" s="29">
        <f t="shared" si="4"/>
      </c>
      <c r="X14" s="27"/>
      <c r="Y14" s="27" t="s">
        <v>9</v>
      </c>
      <c r="Z14" s="28"/>
      <c r="AA14" s="29">
        <f t="shared" si="5"/>
      </c>
      <c r="AB14" s="27"/>
      <c r="AC14" s="27" t="s">
        <v>9</v>
      </c>
      <c r="AD14" s="28"/>
      <c r="AE14" s="29">
        <f t="shared" si="6"/>
      </c>
      <c r="AF14" s="27"/>
      <c r="AG14" s="27" t="s">
        <v>9</v>
      </c>
      <c r="AH14" s="28"/>
      <c r="AI14" s="29" t="str">
        <f t="shared" si="7"/>
        <v>●</v>
      </c>
      <c r="AJ14" s="27">
        <v>0</v>
      </c>
      <c r="AK14" s="27" t="s">
        <v>9</v>
      </c>
      <c r="AL14" s="28">
        <v>2</v>
      </c>
      <c r="AM14" s="27">
        <f>IF(AN14="","",IF(AN14=AP14,"△",IF(AN14&gt;AP14,"○","●")))</f>
      </c>
      <c r="AN14" s="27"/>
      <c r="AO14" s="27" t="s">
        <v>11</v>
      </c>
      <c r="AP14" s="27"/>
      <c r="AQ14" s="29"/>
      <c r="AR14" s="27"/>
      <c r="AS14" s="27"/>
      <c r="AT14" s="28"/>
      <c r="AU14" s="15">
        <f t="shared" si="10"/>
        <v>0</v>
      </c>
      <c r="AV14" s="17">
        <v>0</v>
      </c>
      <c r="AW14" s="19">
        <v>0</v>
      </c>
      <c r="AX14" s="19">
        <v>0</v>
      </c>
      <c r="AY14" s="13">
        <f t="shared" si="11"/>
        <v>8</v>
      </c>
      <c r="AZ14" s="13"/>
      <c r="BA14" s="30"/>
    </row>
    <row r="15" spans="1:53" ht="13.5" customHeight="1" thickTop="1">
      <c r="A15" s="25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  <c r="AT15" s="3"/>
      <c r="AU15" s="1"/>
      <c r="AV15" s="2"/>
      <c r="AW15" s="2"/>
      <c r="AX15" s="2"/>
      <c r="AY15" s="3"/>
      <c r="AZ15" s="3"/>
      <c r="BA15" s="3"/>
    </row>
    <row r="16" spans="1:53" ht="13.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"/>
      <c r="AT16" s="3"/>
      <c r="AU16" s="1"/>
      <c r="AV16" s="2"/>
      <c r="AW16" s="2"/>
      <c r="AX16" s="2"/>
      <c r="AY16" s="3"/>
      <c r="AZ16" s="3"/>
      <c r="BA16" s="3"/>
    </row>
  </sheetData>
  <sheetProtection/>
  <mergeCells count="31">
    <mergeCell ref="AU2:AU3"/>
    <mergeCell ref="A11:B11"/>
    <mergeCell ref="A1:BA1"/>
    <mergeCell ref="AQ2:AT3"/>
    <mergeCell ref="AX2:AX3"/>
    <mergeCell ref="AY2:AY3"/>
    <mergeCell ref="AZ2:AZ3"/>
    <mergeCell ref="BA2:BA3"/>
    <mergeCell ref="W2:Z3"/>
    <mergeCell ref="AA2:AD3"/>
    <mergeCell ref="AI2:AL3"/>
    <mergeCell ref="AM2:AP3"/>
    <mergeCell ref="A14:B14"/>
    <mergeCell ref="S2:V3"/>
    <mergeCell ref="A8:B8"/>
    <mergeCell ref="A9:B9"/>
    <mergeCell ref="C2:F3"/>
    <mergeCell ref="O2:R3"/>
    <mergeCell ref="K2:N3"/>
    <mergeCell ref="G2:J3"/>
    <mergeCell ref="A10:B10"/>
    <mergeCell ref="AV2:AV3"/>
    <mergeCell ref="A12:B12"/>
    <mergeCell ref="A13:B13"/>
    <mergeCell ref="BC3:BF3"/>
    <mergeCell ref="A4:B4"/>
    <mergeCell ref="A5:B5"/>
    <mergeCell ref="A6:B6"/>
    <mergeCell ref="A7:B7"/>
    <mergeCell ref="AE2:AH3"/>
    <mergeCell ref="AW2:AW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"/>
  <sheetViews>
    <sheetView zoomScale="55" zoomScaleNormal="55" zoomScaleSheetLayoutView="75" zoomScalePageLayoutView="0" workbookViewId="0" topLeftCell="A1">
      <selection activeCell="AI10" sqref="AI10"/>
    </sheetView>
  </sheetViews>
  <sheetFormatPr defaultColWidth="9.00390625" defaultRowHeight="13.5"/>
  <cols>
    <col min="1" max="2" width="8.125" style="0" customWidth="1"/>
    <col min="3" max="22" width="3.25390625" style="0" customWidth="1"/>
    <col min="23" max="28" width="10.00390625" style="0" customWidth="1"/>
    <col min="29" max="29" width="30.00390625" style="0" customWidth="1"/>
    <col min="30" max="30" width="5.375" style="0" customWidth="1"/>
    <col min="31" max="34" width="3.50390625" style="0" customWidth="1"/>
  </cols>
  <sheetData>
    <row r="1" spans="1:29" ht="60" customHeight="1" thickBot="1">
      <c r="A1" s="71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40.5" customHeight="1" thickTop="1">
      <c r="A2" s="22"/>
      <c r="B2" s="23" t="s">
        <v>0</v>
      </c>
      <c r="C2" s="38">
        <f>A4</f>
        <v>0</v>
      </c>
      <c r="D2" s="39"/>
      <c r="E2" s="39"/>
      <c r="F2" s="46"/>
      <c r="G2" s="38">
        <f>A5</f>
        <v>0</v>
      </c>
      <c r="H2" s="39"/>
      <c r="I2" s="39"/>
      <c r="J2" s="39"/>
      <c r="K2" s="38">
        <f>A6</f>
        <v>0</v>
      </c>
      <c r="L2" s="39"/>
      <c r="M2" s="39"/>
      <c r="N2" s="39"/>
      <c r="O2" s="38">
        <f>A7</f>
        <v>0</v>
      </c>
      <c r="P2" s="39"/>
      <c r="Q2" s="39"/>
      <c r="R2" s="39"/>
      <c r="S2" s="38">
        <f>A8</f>
        <v>0</v>
      </c>
      <c r="T2" s="39"/>
      <c r="U2" s="39"/>
      <c r="V2" s="39"/>
      <c r="W2" s="42" t="s">
        <v>1</v>
      </c>
      <c r="X2" s="44" t="s">
        <v>2</v>
      </c>
      <c r="Y2" s="44" t="s">
        <v>3</v>
      </c>
      <c r="Z2" s="44" t="s">
        <v>4</v>
      </c>
      <c r="AA2" s="57" t="s">
        <v>7</v>
      </c>
      <c r="AB2" s="57" t="s">
        <v>8</v>
      </c>
      <c r="AC2" s="55" t="s">
        <v>6</v>
      </c>
    </row>
    <row r="3" spans="1:34" ht="41.25" customHeight="1" thickBot="1">
      <c r="A3" s="9" t="s">
        <v>5</v>
      </c>
      <c r="B3" s="8"/>
      <c r="C3" s="40"/>
      <c r="D3" s="41"/>
      <c r="E3" s="41"/>
      <c r="F3" s="47"/>
      <c r="G3" s="40"/>
      <c r="H3" s="41"/>
      <c r="I3" s="41"/>
      <c r="J3" s="41"/>
      <c r="K3" s="40"/>
      <c r="L3" s="41"/>
      <c r="M3" s="41"/>
      <c r="N3" s="41"/>
      <c r="O3" s="40"/>
      <c r="P3" s="41"/>
      <c r="Q3" s="41"/>
      <c r="R3" s="41"/>
      <c r="S3" s="40"/>
      <c r="T3" s="41"/>
      <c r="U3" s="41"/>
      <c r="V3" s="41"/>
      <c r="W3" s="43"/>
      <c r="X3" s="45"/>
      <c r="Y3" s="45"/>
      <c r="Z3" s="45"/>
      <c r="AA3" s="58"/>
      <c r="AB3" s="59"/>
      <c r="AC3" s="56"/>
      <c r="AE3" s="54" t="s">
        <v>10</v>
      </c>
      <c r="AF3" s="54"/>
      <c r="AG3" s="54"/>
      <c r="AH3" s="54"/>
    </row>
    <row r="4" spans="1:34" ht="48" customHeight="1">
      <c r="A4" s="65"/>
      <c r="B4" s="66"/>
      <c r="C4" s="7"/>
      <c r="D4" s="5"/>
      <c r="E4" s="5"/>
      <c r="F4" s="6"/>
      <c r="G4" s="4">
        <f>IF(H4="","",IF(H4=J4,"△",IF(H4&gt;J4,"○","●")))</f>
      </c>
      <c r="H4" s="5"/>
      <c r="I4" s="5" t="s">
        <v>9</v>
      </c>
      <c r="J4" s="6"/>
      <c r="K4" s="4">
        <f>IF(L4="","",IF(L4=N4,"△",IF(L4&gt;N4,"○","●")))</f>
      </c>
      <c r="L4" s="5"/>
      <c r="M4" s="5" t="s">
        <v>9</v>
      </c>
      <c r="N4" s="6"/>
      <c r="O4" s="4">
        <f>IF(P4="","",IF(P4=R4,"△",IF(P4&gt;R4,"○","●")))</f>
      </c>
      <c r="P4" s="5"/>
      <c r="Q4" s="5" t="s">
        <v>9</v>
      </c>
      <c r="R4" s="6"/>
      <c r="S4" s="4">
        <f>IF(T4="","",IF(T4=V4,"△",IF(T4&gt;V4,"○","●")))</f>
      </c>
      <c r="T4" s="5"/>
      <c r="U4" s="5" t="s">
        <v>9</v>
      </c>
      <c r="V4" s="6"/>
      <c r="W4" s="14">
        <f>COUNTIF(C4:V4,"○")*3+COUNTIF(C4:V4,"△")</f>
        <v>0</v>
      </c>
      <c r="X4" s="16">
        <f>D4+H4+L4+P4+T4</f>
        <v>0</v>
      </c>
      <c r="Y4" s="18">
        <f>-(F4+J4+N4+R4+V4)</f>
        <v>0</v>
      </c>
      <c r="Z4" s="18">
        <f>X4+Y4</f>
        <v>0</v>
      </c>
      <c r="AA4" s="11">
        <f>RANK(W4,$W$4:$W$8,0)</f>
        <v>1</v>
      </c>
      <c r="AB4" s="11"/>
      <c r="AC4" s="10"/>
      <c r="AE4" s="33" t="str">
        <f>IF(AF4="","",IF(AF4=AH4,"△",IF(AF4&gt;AH4,"○","●")))</f>
        <v>○</v>
      </c>
      <c r="AF4" s="34">
        <v>2</v>
      </c>
      <c r="AG4" s="34" t="s">
        <v>9</v>
      </c>
      <c r="AH4" s="35">
        <v>1</v>
      </c>
    </row>
    <row r="5" spans="1:29" ht="48" customHeight="1">
      <c r="A5" s="67"/>
      <c r="B5" s="68"/>
      <c r="C5" s="7">
        <f>IF(D5="","",IF(D5=F5,"△",IF(D5&gt;F5,"○","●")))</f>
      </c>
      <c r="D5" s="5"/>
      <c r="E5" s="5" t="s">
        <v>9</v>
      </c>
      <c r="F5" s="6"/>
      <c r="G5" s="4">
        <f>IF(H5="","",IF(H5=J5,"△",IF(H5&gt;J5,"○","●")))</f>
      </c>
      <c r="H5" s="5"/>
      <c r="I5" s="5"/>
      <c r="J5" s="6"/>
      <c r="K5" s="4">
        <f>IF(L5="","",IF(L5=N5,"△",IF(L5&gt;N5,"○","●")))</f>
      </c>
      <c r="L5" s="5"/>
      <c r="M5" s="5" t="s">
        <v>9</v>
      </c>
      <c r="N5" s="6"/>
      <c r="O5" s="4">
        <f>IF(P5="","",IF(P5=R5,"△",IF(P5&gt;R5,"○","●")))</f>
      </c>
      <c r="P5" s="5"/>
      <c r="Q5" s="5" t="s">
        <v>9</v>
      </c>
      <c r="R5" s="6"/>
      <c r="S5" s="4">
        <f>IF(T5="","",IF(T5=V5,"△",IF(T5&gt;V5,"○","●")))</f>
      </c>
      <c r="T5" s="5"/>
      <c r="U5" s="5" t="s">
        <v>9</v>
      </c>
      <c r="V5" s="6"/>
      <c r="W5" s="14">
        <f>COUNTIF(C5:V5,"○")*3+COUNTIF(C5:V5,"△")</f>
        <v>0</v>
      </c>
      <c r="X5" s="16">
        <f>D5+H5+L5+P5+T5</f>
        <v>0</v>
      </c>
      <c r="Y5" s="18">
        <f>-(F5+J5+N5+R5+V5)</f>
        <v>0</v>
      </c>
      <c r="Z5" s="18">
        <f>X5+Y5</f>
        <v>0</v>
      </c>
      <c r="AA5" s="11">
        <f>RANK(W5,$W$4:$W$8,0)</f>
        <v>1</v>
      </c>
      <c r="AB5" s="11"/>
      <c r="AC5" s="10"/>
    </row>
    <row r="6" spans="1:29" ht="48" customHeight="1">
      <c r="A6" s="67"/>
      <c r="B6" s="68"/>
      <c r="C6" s="7">
        <f>IF(D6="","",IF(D6=F6,"△",IF(D6&gt;F6,"○","●")))</f>
      </c>
      <c r="D6" s="5"/>
      <c r="E6" s="5" t="s">
        <v>9</v>
      </c>
      <c r="F6" s="6"/>
      <c r="G6" s="4">
        <f>IF(H6="","",IF(H6=J6,"△",IF(H6&gt;J6,"○","●")))</f>
      </c>
      <c r="H6" s="5"/>
      <c r="I6" s="5" t="s">
        <v>9</v>
      </c>
      <c r="J6" s="6"/>
      <c r="K6" s="4">
        <f>IF(L6="","",IF(L6=N6,"△",IF(L6&gt;N6,"○","●")))</f>
      </c>
      <c r="L6" s="5"/>
      <c r="M6" s="5"/>
      <c r="N6" s="6"/>
      <c r="O6" s="4">
        <f>IF(P6="","",IF(P6=R6,"△",IF(P6&gt;R6,"○","●")))</f>
      </c>
      <c r="P6" s="5"/>
      <c r="Q6" s="5" t="s">
        <v>9</v>
      </c>
      <c r="R6" s="6"/>
      <c r="S6" s="4">
        <f>IF(T6="","",IF(T6=V6,"△",IF(T6&gt;V6,"○","●")))</f>
      </c>
      <c r="T6" s="5"/>
      <c r="U6" s="5" t="s">
        <v>9</v>
      </c>
      <c r="V6" s="6"/>
      <c r="W6" s="14">
        <f>COUNTIF(C6:V6,"○")*3+COUNTIF(C6:V6,"△")</f>
        <v>0</v>
      </c>
      <c r="X6" s="16">
        <f>D6+H6+L6+P6+T6</f>
        <v>0</v>
      </c>
      <c r="Y6" s="18">
        <f>-(F6+J6+N6+R6+V6)</f>
        <v>0</v>
      </c>
      <c r="Z6" s="18">
        <f>X6+Y6</f>
        <v>0</v>
      </c>
      <c r="AA6" s="11">
        <f>RANK(W6,$W$4:$W$8,0)</f>
        <v>1</v>
      </c>
      <c r="AB6" s="11"/>
      <c r="AC6" s="10"/>
    </row>
    <row r="7" spans="1:29" ht="48" customHeight="1">
      <c r="A7" s="67"/>
      <c r="B7" s="68"/>
      <c r="C7" s="7">
        <f>IF(D7="","",IF(D7=F7,"△",IF(D7&gt;F7,"○","●")))</f>
      </c>
      <c r="D7" s="5"/>
      <c r="E7" s="5" t="s">
        <v>9</v>
      </c>
      <c r="F7" s="6"/>
      <c r="G7" s="4">
        <f>IF(H7="","",IF(H7=J7,"△",IF(H7&gt;J7,"○","●")))</f>
      </c>
      <c r="H7" s="5"/>
      <c r="I7" s="5" t="s">
        <v>9</v>
      </c>
      <c r="J7" s="6"/>
      <c r="K7" s="4">
        <f>IF(L7="","",IF(L7=N7,"△",IF(L7&gt;N7,"○","●")))</f>
      </c>
      <c r="L7" s="5"/>
      <c r="M7" s="5" t="s">
        <v>9</v>
      </c>
      <c r="N7" s="6"/>
      <c r="O7" s="4">
        <f>IF(P7="","",IF(P7=R7,"△",IF(P7&gt;R7,"○","●")))</f>
      </c>
      <c r="P7" s="5"/>
      <c r="Q7" s="5"/>
      <c r="R7" s="6"/>
      <c r="S7" s="4">
        <f>IF(T7="","",IF(T7=V7,"△",IF(T7&gt;V7,"○","●")))</f>
      </c>
      <c r="T7" s="5"/>
      <c r="U7" s="5" t="s">
        <v>9</v>
      </c>
      <c r="V7" s="6"/>
      <c r="W7" s="14">
        <f>COUNTIF(C7:V7,"○")*3+COUNTIF(C7:V7,"△")</f>
        <v>0</v>
      </c>
      <c r="X7" s="16">
        <f>D7+H7+L7+P7+T7</f>
        <v>0</v>
      </c>
      <c r="Y7" s="18">
        <f>-(F7+J7+N7+R7+V7)</f>
        <v>0</v>
      </c>
      <c r="Z7" s="18">
        <f>X7+Y7</f>
        <v>0</v>
      </c>
      <c r="AA7" s="11">
        <f>RANK(W7,$W$4:$W$8,0)</f>
        <v>1</v>
      </c>
      <c r="AB7" s="11"/>
      <c r="AC7" s="10"/>
    </row>
    <row r="8" spans="1:29" ht="48" customHeight="1" thickBot="1">
      <c r="A8" s="69"/>
      <c r="B8" s="70"/>
      <c r="C8" s="26">
        <f>IF(D8="","",IF(D8=F8,"△",IF(D8&gt;F8,"○","●")))</f>
      </c>
      <c r="D8" s="27"/>
      <c r="E8" s="27" t="s">
        <v>9</v>
      </c>
      <c r="F8" s="28"/>
      <c r="G8" s="29">
        <f>IF(H8="","",IF(H8=J8,"△",IF(H8&gt;J8,"○","●")))</f>
      </c>
      <c r="H8" s="27"/>
      <c r="I8" s="27" t="s">
        <v>9</v>
      </c>
      <c r="J8" s="28"/>
      <c r="K8" s="29">
        <f>IF(L8="","",IF(L8=N8,"△",IF(L8&gt;N8,"○","●")))</f>
      </c>
      <c r="L8" s="27"/>
      <c r="M8" s="27" t="s">
        <v>9</v>
      </c>
      <c r="N8" s="28"/>
      <c r="O8" s="29">
        <f>IF(P8="","",IF(P8=R8,"△",IF(P8&gt;R8,"○","●")))</f>
      </c>
      <c r="P8" s="27"/>
      <c r="Q8" s="27" t="s">
        <v>9</v>
      </c>
      <c r="R8" s="28"/>
      <c r="S8" s="29">
        <f>IF(T8="","",IF(T8=V8,"△",IF(T8&gt;V8,"○","●")))</f>
      </c>
      <c r="T8" s="27"/>
      <c r="U8" s="27"/>
      <c r="V8" s="28"/>
      <c r="W8" s="15">
        <f>COUNTIF(C8:V8,"○")*3+COUNTIF(C8:V8,"△")</f>
        <v>0</v>
      </c>
      <c r="X8" s="17">
        <f>D8+H8+L8+P8+T8</f>
        <v>0</v>
      </c>
      <c r="Y8" s="19">
        <f>-(F8+J8+N8+R8+V8)</f>
        <v>0</v>
      </c>
      <c r="Z8" s="19">
        <f>X8+Y8</f>
        <v>0</v>
      </c>
      <c r="AA8" s="13">
        <f>RANK(W8,$W$4:$W$8,0)</f>
        <v>1</v>
      </c>
      <c r="AB8" s="13"/>
      <c r="AC8" s="30"/>
    </row>
    <row r="9" spans="1:29" ht="13.5" customHeight="1" thickTop="1">
      <c r="A9" s="25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1"/>
      <c r="X9" s="2"/>
      <c r="Y9" s="2"/>
      <c r="Z9" s="2"/>
      <c r="AA9" s="3"/>
      <c r="AB9" s="3"/>
      <c r="AC9" s="3"/>
    </row>
    <row r="10" spans="1:29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1"/>
      <c r="X10" s="2"/>
      <c r="Y10" s="2"/>
      <c r="Z10" s="2"/>
      <c r="AA10" s="3"/>
      <c r="AB10" s="3"/>
      <c r="AC10" s="3"/>
    </row>
    <row r="14" spans="1:29" ht="60" customHeight="1" thickBot="1">
      <c r="A14" s="71" t="s">
        <v>15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39.75" customHeight="1" thickTop="1">
      <c r="A15" s="22"/>
      <c r="B15" s="23" t="s">
        <v>0</v>
      </c>
      <c r="C15" s="38">
        <f>A17</f>
        <v>0</v>
      </c>
      <c r="D15" s="39"/>
      <c r="E15" s="39"/>
      <c r="F15" s="46"/>
      <c r="G15" s="38">
        <f>A18</f>
        <v>0</v>
      </c>
      <c r="H15" s="39"/>
      <c r="I15" s="39"/>
      <c r="J15" s="46"/>
      <c r="K15" s="38">
        <f>A19</f>
        <v>0</v>
      </c>
      <c r="L15" s="39"/>
      <c r="M15" s="39"/>
      <c r="N15" s="46"/>
      <c r="O15" s="38">
        <f>A21</f>
        <v>0</v>
      </c>
      <c r="P15" s="39"/>
      <c r="Q15" s="39"/>
      <c r="R15" s="46"/>
      <c r="S15" s="38">
        <f>A22</f>
        <v>0</v>
      </c>
      <c r="T15" s="39"/>
      <c r="U15" s="39"/>
      <c r="V15" s="75"/>
      <c r="W15" s="79" t="s">
        <v>1</v>
      </c>
      <c r="X15" s="73" t="s">
        <v>2</v>
      </c>
      <c r="Y15" s="73" t="s">
        <v>3</v>
      </c>
      <c r="Z15" s="73" t="s">
        <v>4</v>
      </c>
      <c r="AA15" s="74" t="s">
        <v>7</v>
      </c>
      <c r="AB15" s="74" t="s">
        <v>8</v>
      </c>
      <c r="AC15" s="78" t="s">
        <v>6</v>
      </c>
    </row>
    <row r="16" spans="1:29" ht="39.75" customHeight="1" thickBot="1">
      <c r="A16" s="9" t="s">
        <v>5</v>
      </c>
      <c r="B16" s="8"/>
      <c r="C16" s="40"/>
      <c r="D16" s="41"/>
      <c r="E16" s="41"/>
      <c r="F16" s="47"/>
      <c r="G16" s="40"/>
      <c r="H16" s="41"/>
      <c r="I16" s="41"/>
      <c r="J16" s="47"/>
      <c r="K16" s="40"/>
      <c r="L16" s="41"/>
      <c r="M16" s="41"/>
      <c r="N16" s="47"/>
      <c r="O16" s="40"/>
      <c r="P16" s="41"/>
      <c r="Q16" s="41"/>
      <c r="R16" s="47"/>
      <c r="S16" s="40"/>
      <c r="T16" s="41"/>
      <c r="U16" s="41"/>
      <c r="V16" s="76"/>
      <c r="W16" s="42"/>
      <c r="X16" s="44"/>
      <c r="Y16" s="44"/>
      <c r="Z16" s="44"/>
      <c r="AA16" s="57"/>
      <c r="AB16" s="57"/>
      <c r="AC16" s="55"/>
    </row>
    <row r="17" spans="1:29" ht="48.75" customHeight="1">
      <c r="A17" s="65"/>
      <c r="B17" s="66"/>
      <c r="C17" s="7"/>
      <c r="D17" s="5"/>
      <c r="E17" s="5"/>
      <c r="F17" s="6"/>
      <c r="G17" s="4">
        <f aca="true" t="shared" si="0" ref="G17:G22">IF(H17="","",IF(H17=J17,"△",IF(H17&gt;J17,"○","●")))</f>
      </c>
      <c r="H17" s="5"/>
      <c r="I17" s="5" t="s">
        <v>9</v>
      </c>
      <c r="J17" s="6"/>
      <c r="K17" s="4">
        <f>IF(L17="","",IF(L17=N17,"△",IF(L17&gt;N17,"○","●")))</f>
      </c>
      <c r="L17" s="5"/>
      <c r="M17" s="5" t="s">
        <v>9</v>
      </c>
      <c r="N17" s="6"/>
      <c r="O17" s="4">
        <f>IF(P17="","",IF(P17=R17,"△",IF(P17&gt;R17,"○","●")))</f>
      </c>
      <c r="P17" s="5"/>
      <c r="Q17" s="5" t="s">
        <v>9</v>
      </c>
      <c r="R17" s="6"/>
      <c r="S17" s="4">
        <f aca="true" t="shared" si="1" ref="S17:S22">IF(T17="","",IF(T17=V17,"△",IF(T17&gt;V17,"○","●")))</f>
      </c>
      <c r="T17" s="5"/>
      <c r="U17" s="5" t="s">
        <v>9</v>
      </c>
      <c r="V17" s="6"/>
      <c r="W17" s="14">
        <f aca="true" t="shared" si="2" ref="W17:W22">COUNTIF(C17:V17,"○")*3+COUNTIF(C17:V17,"△")</f>
        <v>0</v>
      </c>
      <c r="X17" s="16">
        <f aca="true" t="shared" si="3" ref="X17:X22">D17+H17+L17+P17+T17</f>
        <v>0</v>
      </c>
      <c r="Y17" s="18">
        <f aca="true" t="shared" si="4" ref="Y17:Y22">-(F17+J17+N17+R17+V17)</f>
        <v>0</v>
      </c>
      <c r="Z17" s="18">
        <f aca="true" t="shared" si="5" ref="Z17:Z22">X17+Y17</f>
        <v>0</v>
      </c>
      <c r="AA17" s="11">
        <f aca="true" t="shared" si="6" ref="AA17:AA22">RANK(W17,$W$4:$W$8,0)</f>
        <v>1</v>
      </c>
      <c r="AB17" s="11"/>
      <c r="AC17" s="10"/>
    </row>
    <row r="18" spans="1:29" ht="48.75" customHeight="1">
      <c r="A18" s="67"/>
      <c r="B18" s="68"/>
      <c r="C18" s="7">
        <f>IF(D18="","",IF(D18=F18,"△",IF(D18&gt;F18,"○","●")))</f>
      </c>
      <c r="D18" s="5"/>
      <c r="E18" s="5" t="s">
        <v>9</v>
      </c>
      <c r="F18" s="6"/>
      <c r="G18" s="4">
        <f t="shared" si="0"/>
      </c>
      <c r="H18" s="5"/>
      <c r="I18" s="5"/>
      <c r="J18" s="6"/>
      <c r="K18" s="4">
        <f>IF(L18="","",IF(L18=N18,"△",IF(L18&gt;N18,"○","●")))</f>
      </c>
      <c r="L18" s="5"/>
      <c r="M18" s="5" t="s">
        <v>9</v>
      </c>
      <c r="N18" s="6"/>
      <c r="O18" s="4">
        <f>IF(P18="","",IF(P18=R18,"△",IF(P18&gt;R18,"○","●")))</f>
      </c>
      <c r="P18" s="5"/>
      <c r="Q18" s="5" t="s">
        <v>9</v>
      </c>
      <c r="R18" s="6"/>
      <c r="S18" s="4">
        <f t="shared" si="1"/>
      </c>
      <c r="T18" s="5"/>
      <c r="U18" s="5" t="s">
        <v>9</v>
      </c>
      <c r="V18" s="6"/>
      <c r="W18" s="14">
        <f t="shared" si="2"/>
        <v>0</v>
      </c>
      <c r="X18" s="16">
        <f t="shared" si="3"/>
        <v>0</v>
      </c>
      <c r="Y18" s="18">
        <f t="shared" si="4"/>
        <v>0</v>
      </c>
      <c r="Z18" s="18">
        <f t="shared" si="5"/>
        <v>0</v>
      </c>
      <c r="AA18" s="11">
        <f t="shared" si="6"/>
        <v>1</v>
      </c>
      <c r="AB18" s="11"/>
      <c r="AC18" s="10"/>
    </row>
    <row r="19" spans="1:29" ht="48.75" customHeight="1">
      <c r="A19" s="67"/>
      <c r="B19" s="68"/>
      <c r="C19" s="7">
        <f>IF(D19="","",IF(D19=F19,"△",IF(D19&gt;F19,"○","●")))</f>
      </c>
      <c r="D19" s="5"/>
      <c r="E19" s="5" t="s">
        <v>9</v>
      </c>
      <c r="F19" s="6"/>
      <c r="G19" s="4">
        <f t="shared" si="0"/>
      </c>
      <c r="H19" s="5"/>
      <c r="I19" s="5" t="s">
        <v>9</v>
      </c>
      <c r="J19" s="6"/>
      <c r="K19" s="4">
        <f>IF(L19="","",IF(L19=N19,"△",IF(L19&gt;N19,"○","●")))</f>
      </c>
      <c r="L19" s="5"/>
      <c r="M19" s="5"/>
      <c r="N19" s="6"/>
      <c r="O19" s="4">
        <f>IF(P19="","",IF(P19=R19,"△",IF(P19&gt;R19,"○","●")))</f>
      </c>
      <c r="P19" s="5"/>
      <c r="Q19" s="5" t="s">
        <v>9</v>
      </c>
      <c r="R19" s="6"/>
      <c r="S19" s="4">
        <f t="shared" si="1"/>
      </c>
      <c r="T19" s="5"/>
      <c r="U19" s="5" t="s">
        <v>9</v>
      </c>
      <c r="V19" s="6"/>
      <c r="W19" s="14">
        <f t="shared" si="2"/>
        <v>0</v>
      </c>
      <c r="X19" s="16">
        <f t="shared" si="3"/>
        <v>0</v>
      </c>
      <c r="Y19" s="18">
        <f t="shared" si="4"/>
        <v>0</v>
      </c>
      <c r="Z19" s="18">
        <f t="shared" si="5"/>
        <v>0</v>
      </c>
      <c r="AA19" s="11">
        <f t="shared" si="6"/>
        <v>1</v>
      </c>
      <c r="AB19" s="11"/>
      <c r="AC19" s="10"/>
    </row>
    <row r="20" spans="1:29" ht="48.75" customHeight="1">
      <c r="A20" s="20"/>
      <c r="B20" s="21"/>
      <c r="C20" s="7">
        <f>IF(D20="","",IF(D20=F20,"△",IF(D20&gt;F20,"○","●")))</f>
      </c>
      <c r="D20" s="5"/>
      <c r="E20" s="5" t="s">
        <v>9</v>
      </c>
      <c r="F20" s="6"/>
      <c r="G20" s="4">
        <f t="shared" si="0"/>
      </c>
      <c r="H20" s="5"/>
      <c r="I20" s="5" t="s">
        <v>9</v>
      </c>
      <c r="J20" s="6"/>
      <c r="K20" s="4"/>
      <c r="L20" s="5"/>
      <c r="M20" s="5"/>
      <c r="N20" s="6"/>
      <c r="O20" s="4"/>
      <c r="P20" s="5"/>
      <c r="Q20" s="5"/>
      <c r="R20" s="6"/>
      <c r="S20" s="4">
        <f t="shared" si="1"/>
      </c>
      <c r="T20" s="5"/>
      <c r="U20" s="5" t="s">
        <v>9</v>
      </c>
      <c r="V20" s="6"/>
      <c r="W20" s="14">
        <f t="shared" si="2"/>
        <v>0</v>
      </c>
      <c r="X20" s="16">
        <f t="shared" si="3"/>
        <v>0</v>
      </c>
      <c r="Y20" s="18">
        <f t="shared" si="4"/>
        <v>0</v>
      </c>
      <c r="Z20" s="18">
        <f t="shared" si="5"/>
        <v>0</v>
      </c>
      <c r="AA20" s="11">
        <f t="shared" si="6"/>
        <v>1</v>
      </c>
      <c r="AB20" s="11"/>
      <c r="AC20" s="10"/>
    </row>
    <row r="21" spans="1:29" ht="48.75" customHeight="1">
      <c r="A21" s="67"/>
      <c r="B21" s="68"/>
      <c r="C21" s="7">
        <f>IF(D21="","",IF(D21=F21,"△",IF(D21&gt;F21,"○","●")))</f>
      </c>
      <c r="D21" s="5"/>
      <c r="E21" s="5" t="s">
        <v>9</v>
      </c>
      <c r="F21" s="6"/>
      <c r="G21" s="4">
        <f t="shared" si="0"/>
      </c>
      <c r="H21" s="5"/>
      <c r="I21" s="5" t="s">
        <v>9</v>
      </c>
      <c r="J21" s="6"/>
      <c r="K21" s="4">
        <f>IF(L21="","",IF(L21=N21,"△",IF(L21&gt;N21,"○","●")))</f>
      </c>
      <c r="L21" s="5"/>
      <c r="M21" s="5" t="s">
        <v>9</v>
      </c>
      <c r="N21" s="6"/>
      <c r="O21" s="4">
        <f>IF(P21="","",IF(P21=R21,"△",IF(P21&gt;R21,"○","●")))</f>
      </c>
      <c r="P21" s="5"/>
      <c r="Q21" s="5"/>
      <c r="R21" s="6"/>
      <c r="S21" s="4">
        <f t="shared" si="1"/>
      </c>
      <c r="T21" s="5"/>
      <c r="U21" s="5" t="s">
        <v>9</v>
      </c>
      <c r="V21" s="6"/>
      <c r="W21" s="14">
        <f t="shared" si="2"/>
        <v>0</v>
      </c>
      <c r="X21" s="16">
        <f t="shared" si="3"/>
        <v>0</v>
      </c>
      <c r="Y21" s="18">
        <f t="shared" si="4"/>
        <v>0</v>
      </c>
      <c r="Z21" s="18">
        <f t="shared" si="5"/>
        <v>0</v>
      </c>
      <c r="AA21" s="11">
        <f t="shared" si="6"/>
        <v>1</v>
      </c>
      <c r="AB21" s="11"/>
      <c r="AC21" s="10"/>
    </row>
    <row r="22" spans="1:29" ht="48.75" customHeight="1" thickBot="1">
      <c r="A22" s="69"/>
      <c r="B22" s="70"/>
      <c r="C22" s="26">
        <f>IF(D22="","",IF(D22=F22,"△",IF(D22&gt;F22,"○","●")))</f>
      </c>
      <c r="D22" s="27"/>
      <c r="E22" s="27" t="s">
        <v>9</v>
      </c>
      <c r="F22" s="28"/>
      <c r="G22" s="29">
        <f t="shared" si="0"/>
      </c>
      <c r="H22" s="27"/>
      <c r="I22" s="27" t="s">
        <v>9</v>
      </c>
      <c r="J22" s="28"/>
      <c r="K22" s="29">
        <f>IF(L22="","",IF(L22=N22,"△",IF(L22&gt;N22,"○","●")))</f>
      </c>
      <c r="L22" s="27"/>
      <c r="M22" s="27" t="s">
        <v>9</v>
      </c>
      <c r="N22" s="28"/>
      <c r="O22" s="29">
        <f>IF(P22="","",IF(P22=R22,"△",IF(P22&gt;R22,"○","●")))</f>
      </c>
      <c r="P22" s="27"/>
      <c r="Q22" s="27" t="s">
        <v>9</v>
      </c>
      <c r="R22" s="28"/>
      <c r="S22" s="29">
        <f t="shared" si="1"/>
      </c>
      <c r="T22" s="27"/>
      <c r="U22" s="27"/>
      <c r="V22" s="28"/>
      <c r="W22" s="15">
        <f t="shared" si="2"/>
        <v>0</v>
      </c>
      <c r="X22" s="17">
        <f t="shared" si="3"/>
        <v>0</v>
      </c>
      <c r="Y22" s="19">
        <f t="shared" si="4"/>
        <v>0</v>
      </c>
      <c r="Z22" s="19">
        <f t="shared" si="5"/>
        <v>0</v>
      </c>
      <c r="AA22" s="13">
        <f t="shared" si="6"/>
        <v>1</v>
      </c>
      <c r="AB22" s="13"/>
      <c r="AC22" s="30"/>
    </row>
    <row r="23" spans="1:2" ht="48.75" customHeight="1" thickTop="1">
      <c r="A23" s="77"/>
      <c r="B23" s="77"/>
    </row>
  </sheetData>
  <sheetProtection/>
  <mergeCells count="38">
    <mergeCell ref="A14:AC14"/>
    <mergeCell ref="A23:B23"/>
    <mergeCell ref="AC15:AC16"/>
    <mergeCell ref="A17:B17"/>
    <mergeCell ref="A18:B18"/>
    <mergeCell ref="A19:B19"/>
    <mergeCell ref="A21:B21"/>
    <mergeCell ref="A22:B22"/>
    <mergeCell ref="W15:W16"/>
    <mergeCell ref="X15:X16"/>
    <mergeCell ref="Y15:Y16"/>
    <mergeCell ref="Z15:Z16"/>
    <mergeCell ref="AA15:AA16"/>
    <mergeCell ref="AB15:AB16"/>
    <mergeCell ref="C15:F16"/>
    <mergeCell ref="G15:J16"/>
    <mergeCell ref="K15:N16"/>
    <mergeCell ref="O15:R16"/>
    <mergeCell ref="S15:V16"/>
    <mergeCell ref="AA2:AA3"/>
    <mergeCell ref="AB2:AB3"/>
    <mergeCell ref="AC2:AC3"/>
    <mergeCell ref="AE3:AH3"/>
    <mergeCell ref="C2:F3"/>
    <mergeCell ref="G2:J3"/>
    <mergeCell ref="K2:N3"/>
    <mergeCell ref="O2:R3"/>
    <mergeCell ref="S2:V3"/>
    <mergeCell ref="A4:B4"/>
    <mergeCell ref="A5:B5"/>
    <mergeCell ref="A6:B6"/>
    <mergeCell ref="A7:B7"/>
    <mergeCell ref="A8:B8"/>
    <mergeCell ref="A1:AC1"/>
    <mergeCell ref="W2:W3"/>
    <mergeCell ref="X2:X3"/>
    <mergeCell ref="Y2:Y3"/>
    <mergeCell ref="Z2:Z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zoomScale="55" zoomScaleNormal="55" zoomScalePageLayoutView="0" workbookViewId="0" topLeftCell="A1">
      <selection activeCell="X4" sqref="X4"/>
    </sheetView>
  </sheetViews>
  <sheetFormatPr defaultColWidth="8.875" defaultRowHeight="13.5"/>
  <cols>
    <col min="1" max="2" width="8.125" style="0" customWidth="1"/>
    <col min="3" max="22" width="3.25390625" style="0" customWidth="1"/>
    <col min="23" max="28" width="10.00390625" style="0" customWidth="1"/>
    <col min="29" max="29" width="30.00390625" style="0" customWidth="1"/>
    <col min="30" max="30" width="5.375" style="0" customWidth="1"/>
    <col min="31" max="34" width="3.50390625" style="0" customWidth="1"/>
  </cols>
  <sheetData>
    <row r="1" spans="1:29" ht="60" customHeight="1" thickBo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ht="40.5" customHeight="1" thickTop="1">
      <c r="A2" s="22"/>
      <c r="B2" s="23" t="s">
        <v>0</v>
      </c>
      <c r="C2" s="60">
        <f>A4</f>
        <v>0</v>
      </c>
      <c r="D2" s="61"/>
      <c r="E2" s="61"/>
      <c r="F2" s="62"/>
      <c r="G2" s="60">
        <f>A5</f>
        <v>0</v>
      </c>
      <c r="H2" s="61"/>
      <c r="I2" s="61"/>
      <c r="J2" s="62"/>
      <c r="K2" s="60">
        <f>A6</f>
        <v>0</v>
      </c>
      <c r="L2" s="61"/>
      <c r="M2" s="61"/>
      <c r="N2" s="62"/>
      <c r="O2" s="60">
        <f>A7</f>
        <v>0</v>
      </c>
      <c r="P2" s="61"/>
      <c r="Q2" s="61"/>
      <c r="R2" s="62"/>
      <c r="S2" s="60">
        <f>A8</f>
        <v>0</v>
      </c>
      <c r="T2" s="61"/>
      <c r="U2" s="61"/>
      <c r="V2" s="80"/>
      <c r="W2" s="81" t="s">
        <v>1</v>
      </c>
      <c r="X2" s="82" t="s">
        <v>2</v>
      </c>
      <c r="Y2" s="82" t="s">
        <v>3</v>
      </c>
      <c r="Z2" s="82" t="s">
        <v>4</v>
      </c>
      <c r="AA2" s="83" t="s">
        <v>7</v>
      </c>
      <c r="AB2" s="83" t="s">
        <v>8</v>
      </c>
      <c r="AC2" s="84" t="s">
        <v>6</v>
      </c>
    </row>
    <row r="3" spans="1:34" ht="41.25" customHeight="1" thickBot="1">
      <c r="A3" s="9" t="s">
        <v>5</v>
      </c>
      <c r="B3" s="8"/>
      <c r="C3" s="40"/>
      <c r="D3" s="41"/>
      <c r="E3" s="41"/>
      <c r="F3" s="47"/>
      <c r="G3" s="40"/>
      <c r="H3" s="41"/>
      <c r="I3" s="41"/>
      <c r="J3" s="47"/>
      <c r="K3" s="40"/>
      <c r="L3" s="41"/>
      <c r="M3" s="41"/>
      <c r="N3" s="47"/>
      <c r="O3" s="40"/>
      <c r="P3" s="41"/>
      <c r="Q3" s="41"/>
      <c r="R3" s="47"/>
      <c r="S3" s="40"/>
      <c r="T3" s="41"/>
      <c r="U3" s="41"/>
      <c r="V3" s="76"/>
      <c r="W3" s="42"/>
      <c r="X3" s="44"/>
      <c r="Y3" s="44"/>
      <c r="Z3" s="44"/>
      <c r="AA3" s="57"/>
      <c r="AB3" s="57"/>
      <c r="AC3" s="55"/>
      <c r="AE3" s="54" t="s">
        <v>10</v>
      </c>
      <c r="AF3" s="54"/>
      <c r="AG3" s="54"/>
      <c r="AH3" s="54"/>
    </row>
    <row r="4" spans="1:34" ht="48" customHeight="1">
      <c r="A4" s="65"/>
      <c r="B4" s="66"/>
      <c r="C4" s="7"/>
      <c r="D4" s="5"/>
      <c r="E4" s="5"/>
      <c r="F4" s="6"/>
      <c r="G4" s="4">
        <f>IF(H4="","",IF(H4=J4,"△",IF(H4&gt;J4,"○","●")))</f>
      </c>
      <c r="H4" s="5"/>
      <c r="I4" s="5" t="s">
        <v>9</v>
      </c>
      <c r="J4" s="6"/>
      <c r="K4" s="4">
        <f>IF(L4="","",IF(L4=N4,"△",IF(L4&gt;N4,"○","●")))</f>
      </c>
      <c r="L4" s="5"/>
      <c r="M4" s="5" t="s">
        <v>9</v>
      </c>
      <c r="N4" s="6"/>
      <c r="O4" s="4">
        <f>IF(P4="","",IF(P4=R4,"△",IF(P4&gt;R4,"○","●")))</f>
      </c>
      <c r="P4" s="5"/>
      <c r="Q4" s="5" t="s">
        <v>9</v>
      </c>
      <c r="R4" s="6"/>
      <c r="S4" s="4">
        <f>IF(T4="","",IF(T4=V4,"△",IF(T4&gt;V4,"○","●")))</f>
      </c>
      <c r="T4" s="5"/>
      <c r="U4" s="5" t="s">
        <v>9</v>
      </c>
      <c r="V4" s="6"/>
      <c r="W4" s="14">
        <f>COUNTIF(C4:V4,"○")*3+COUNTIF(C4:V4,"△")</f>
        <v>0</v>
      </c>
      <c r="X4" s="16">
        <f>D4+H4+L4+P4+T4</f>
        <v>0</v>
      </c>
      <c r="Y4" s="18">
        <f>-(F4+J4+N4+R4+V4)</f>
        <v>0</v>
      </c>
      <c r="Z4" s="18">
        <f>X4+Y4</f>
        <v>0</v>
      </c>
      <c r="AA4" s="11">
        <f>RANK(W4,$W$4:$W$8,0)</f>
        <v>1</v>
      </c>
      <c r="AB4" s="11"/>
      <c r="AC4" s="10"/>
      <c r="AE4" s="33" t="str">
        <f>IF(AF4="","",IF(AF4=AH4,"△",IF(AF4&gt;AH4,"○","●")))</f>
        <v>○</v>
      </c>
      <c r="AF4" s="34">
        <v>2</v>
      </c>
      <c r="AG4" s="34" t="s">
        <v>9</v>
      </c>
      <c r="AH4" s="35">
        <v>1</v>
      </c>
    </row>
    <row r="5" spans="1:29" ht="48" customHeight="1">
      <c r="A5" s="67"/>
      <c r="B5" s="68"/>
      <c r="C5" s="7">
        <f>IF(D5="","",IF(D5=F5,"△",IF(D5&gt;F5,"○","●")))</f>
      </c>
      <c r="D5" s="5"/>
      <c r="E5" s="5" t="s">
        <v>9</v>
      </c>
      <c r="F5" s="6"/>
      <c r="G5" s="4">
        <f>IF(H5="","",IF(H5=J5,"△",IF(H5&gt;J5,"○","●")))</f>
      </c>
      <c r="H5" s="5"/>
      <c r="I5" s="5"/>
      <c r="J5" s="6"/>
      <c r="K5" s="4">
        <f>IF(L5="","",IF(L5=N5,"△",IF(L5&gt;N5,"○","●")))</f>
      </c>
      <c r="L5" s="5"/>
      <c r="M5" s="5" t="s">
        <v>9</v>
      </c>
      <c r="N5" s="6"/>
      <c r="O5" s="4">
        <f>IF(P5="","",IF(P5=R5,"△",IF(P5&gt;R5,"○","●")))</f>
      </c>
      <c r="P5" s="5"/>
      <c r="Q5" s="5" t="s">
        <v>9</v>
      </c>
      <c r="R5" s="6"/>
      <c r="S5" s="4">
        <f>IF(T5="","",IF(T5=V5,"△",IF(T5&gt;V5,"○","●")))</f>
      </c>
      <c r="T5" s="5"/>
      <c r="U5" s="5" t="s">
        <v>9</v>
      </c>
      <c r="V5" s="6"/>
      <c r="W5" s="14">
        <f>COUNTIF(C5:V5,"○")*3+COUNTIF(C5:V5,"△")</f>
        <v>0</v>
      </c>
      <c r="X5" s="16">
        <f>D5+H5+L5+P5+T5</f>
        <v>0</v>
      </c>
      <c r="Y5" s="18">
        <f>-(F5+J5+N5+R5+V5)</f>
        <v>0</v>
      </c>
      <c r="Z5" s="18">
        <f>X5+Y5</f>
        <v>0</v>
      </c>
      <c r="AA5" s="11">
        <f>RANK(W5,$W$4:$W$8,0)</f>
        <v>1</v>
      </c>
      <c r="AB5" s="11"/>
      <c r="AC5" s="10"/>
    </row>
    <row r="6" spans="1:29" ht="48" customHeight="1">
      <c r="A6" s="67"/>
      <c r="B6" s="68"/>
      <c r="C6" s="7">
        <f>IF(D6="","",IF(D6=F6,"△",IF(D6&gt;F6,"○","●")))</f>
      </c>
      <c r="D6" s="5"/>
      <c r="E6" s="5" t="s">
        <v>9</v>
      </c>
      <c r="F6" s="6"/>
      <c r="G6" s="4">
        <f>IF(H6="","",IF(H6=J6,"△",IF(H6&gt;J6,"○","●")))</f>
      </c>
      <c r="H6" s="5"/>
      <c r="I6" s="5" t="s">
        <v>9</v>
      </c>
      <c r="J6" s="6"/>
      <c r="K6" s="4">
        <f>IF(L6="","",IF(L6=N6,"△",IF(L6&gt;N6,"○","●")))</f>
      </c>
      <c r="L6" s="5"/>
      <c r="M6" s="5"/>
      <c r="N6" s="6"/>
      <c r="O6" s="4">
        <f>IF(P6="","",IF(P6=R6,"△",IF(P6&gt;R6,"○","●")))</f>
      </c>
      <c r="P6" s="5"/>
      <c r="Q6" s="5" t="s">
        <v>9</v>
      </c>
      <c r="R6" s="6"/>
      <c r="S6" s="4">
        <f>IF(T6="","",IF(T6=V6,"△",IF(T6&gt;V6,"○","●")))</f>
      </c>
      <c r="T6" s="5"/>
      <c r="U6" s="5" t="s">
        <v>9</v>
      </c>
      <c r="V6" s="6"/>
      <c r="W6" s="14">
        <f>COUNTIF(C6:V6,"○")*3+COUNTIF(C6:V6,"△")</f>
        <v>0</v>
      </c>
      <c r="X6" s="16">
        <f>D6+H6+L6+P6+T6</f>
        <v>0</v>
      </c>
      <c r="Y6" s="18">
        <f>-(F6+J6+N6+R6+V6)</f>
        <v>0</v>
      </c>
      <c r="Z6" s="18">
        <f>X6+Y6</f>
        <v>0</v>
      </c>
      <c r="AA6" s="11">
        <f>RANK(W6,$W$4:$W$8,0)</f>
        <v>1</v>
      </c>
      <c r="AB6" s="11"/>
      <c r="AC6" s="10"/>
    </row>
    <row r="7" spans="1:29" ht="48" customHeight="1">
      <c r="A7" s="67"/>
      <c r="B7" s="68"/>
      <c r="C7" s="7">
        <f>IF(D7="","",IF(D7=F7,"△",IF(D7&gt;F7,"○","●")))</f>
      </c>
      <c r="D7" s="5"/>
      <c r="E7" s="5" t="s">
        <v>9</v>
      </c>
      <c r="F7" s="6"/>
      <c r="G7" s="4">
        <f>IF(H7="","",IF(H7=J7,"△",IF(H7&gt;J7,"○","●")))</f>
      </c>
      <c r="H7" s="5"/>
      <c r="I7" s="5" t="s">
        <v>9</v>
      </c>
      <c r="J7" s="6"/>
      <c r="K7" s="4">
        <f>IF(L7="","",IF(L7=N7,"△",IF(L7&gt;N7,"○","●")))</f>
      </c>
      <c r="L7" s="5"/>
      <c r="M7" s="5" t="s">
        <v>9</v>
      </c>
      <c r="N7" s="6"/>
      <c r="O7" s="4">
        <f>IF(P7="","",IF(P7=R7,"△",IF(P7&gt;R7,"○","●")))</f>
      </c>
      <c r="P7" s="5"/>
      <c r="Q7" s="5"/>
      <c r="R7" s="6"/>
      <c r="S7" s="4">
        <f>IF(T7="","",IF(T7=V7,"△",IF(T7&gt;V7,"○","●")))</f>
      </c>
      <c r="T7" s="5"/>
      <c r="U7" s="5" t="s">
        <v>9</v>
      </c>
      <c r="V7" s="6"/>
      <c r="W7" s="14">
        <f>COUNTIF(C7:V7,"○")*3+COUNTIF(C7:V7,"△")</f>
        <v>0</v>
      </c>
      <c r="X7" s="16">
        <f>D7+H7+L7+P7+T7</f>
        <v>0</v>
      </c>
      <c r="Y7" s="18">
        <f>-(F7+J7+N7+R7+V7)</f>
        <v>0</v>
      </c>
      <c r="Z7" s="18">
        <f>X7+Y7</f>
        <v>0</v>
      </c>
      <c r="AA7" s="11">
        <f>RANK(W7,$W$4:$W$8,0)</f>
        <v>1</v>
      </c>
      <c r="AB7" s="11"/>
      <c r="AC7" s="10"/>
    </row>
    <row r="8" spans="1:29" ht="48" customHeight="1" thickBot="1">
      <c r="A8" s="69"/>
      <c r="B8" s="70"/>
      <c r="C8" s="26">
        <f>IF(D8="","",IF(D8=F8,"△",IF(D8&gt;F8,"○","●")))</f>
      </c>
      <c r="D8" s="27"/>
      <c r="E8" s="27" t="s">
        <v>9</v>
      </c>
      <c r="F8" s="28"/>
      <c r="G8" s="29">
        <f>IF(H8="","",IF(H8=J8,"△",IF(H8&gt;J8,"○","●")))</f>
      </c>
      <c r="H8" s="27"/>
      <c r="I8" s="27" t="s">
        <v>9</v>
      </c>
      <c r="J8" s="28"/>
      <c r="K8" s="29">
        <f>IF(L8="","",IF(L8=N8,"△",IF(L8&gt;N8,"○","●")))</f>
      </c>
      <c r="L8" s="27"/>
      <c r="M8" s="27" t="s">
        <v>9</v>
      </c>
      <c r="N8" s="28"/>
      <c r="O8" s="29">
        <f>IF(P8="","",IF(P8=R8,"△",IF(P8&gt;R8,"○","●")))</f>
      </c>
      <c r="P8" s="27"/>
      <c r="Q8" s="27" t="s">
        <v>9</v>
      </c>
      <c r="R8" s="28"/>
      <c r="S8" s="29">
        <f>IF(T8="","",IF(T8=V8,"△",IF(T8&gt;V8,"○","●")))</f>
      </c>
      <c r="T8" s="27"/>
      <c r="U8" s="27"/>
      <c r="V8" s="28"/>
      <c r="W8" s="15">
        <f>COUNTIF(C8:V8,"○")*3+COUNTIF(C8:V8,"△")</f>
        <v>0</v>
      </c>
      <c r="X8" s="17">
        <f>D8+H8+L8+P8+T8</f>
        <v>0</v>
      </c>
      <c r="Y8" s="19">
        <f>-(F8+J8+N8+R8+V8)</f>
        <v>0</v>
      </c>
      <c r="Z8" s="19">
        <f>X8+Y8</f>
        <v>0</v>
      </c>
      <c r="AA8" s="13">
        <f>RANK(W8,$W$4:$W$8,0)</f>
        <v>1</v>
      </c>
      <c r="AB8" s="13"/>
      <c r="AC8" s="30"/>
    </row>
    <row r="9" spans="1:29" ht="13.5" customHeight="1" thickTop="1">
      <c r="A9" s="25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1"/>
      <c r="X9" s="2"/>
      <c r="Y9" s="2"/>
      <c r="Z9" s="2"/>
      <c r="AA9" s="3"/>
      <c r="AB9" s="3"/>
      <c r="AC9" s="3"/>
    </row>
    <row r="10" spans="1:29" ht="13.5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1"/>
      <c r="X10" s="2"/>
      <c r="Y10" s="2"/>
      <c r="Z10" s="2"/>
      <c r="AA10" s="3"/>
      <c r="AB10" s="3"/>
      <c r="AC10" s="3"/>
    </row>
    <row r="14" spans="1:29" ht="60" customHeight="1" thickBot="1">
      <c r="A14" s="71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39.75" customHeight="1" thickTop="1">
      <c r="A15" s="22"/>
      <c r="B15" s="23" t="s">
        <v>0</v>
      </c>
      <c r="C15" s="60">
        <f>A17</f>
        <v>0</v>
      </c>
      <c r="D15" s="61"/>
      <c r="E15" s="61"/>
      <c r="F15" s="62"/>
      <c r="G15" s="60">
        <f>A18</f>
        <v>0</v>
      </c>
      <c r="H15" s="61"/>
      <c r="I15" s="61"/>
      <c r="J15" s="62"/>
      <c r="K15" s="60">
        <f>A19</f>
        <v>0</v>
      </c>
      <c r="L15" s="61"/>
      <c r="M15" s="61"/>
      <c r="N15" s="62"/>
      <c r="O15" s="60">
        <f>A21</f>
        <v>0</v>
      </c>
      <c r="P15" s="61"/>
      <c r="Q15" s="61"/>
      <c r="R15" s="62"/>
      <c r="S15" s="60">
        <f>A22</f>
        <v>0</v>
      </c>
      <c r="T15" s="61"/>
      <c r="U15" s="61"/>
      <c r="V15" s="80"/>
      <c r="W15" s="81" t="s">
        <v>1</v>
      </c>
      <c r="X15" s="82" t="s">
        <v>2</v>
      </c>
      <c r="Y15" s="82" t="s">
        <v>3</v>
      </c>
      <c r="Z15" s="82" t="s">
        <v>4</v>
      </c>
      <c r="AA15" s="83" t="s">
        <v>7</v>
      </c>
      <c r="AB15" s="83" t="s">
        <v>8</v>
      </c>
      <c r="AC15" s="84" t="s">
        <v>6</v>
      </c>
    </row>
    <row r="16" spans="1:29" ht="39.75" customHeight="1" thickBot="1">
      <c r="A16" s="9" t="s">
        <v>5</v>
      </c>
      <c r="B16" s="8"/>
      <c r="C16" s="40"/>
      <c r="D16" s="41"/>
      <c r="E16" s="41"/>
      <c r="F16" s="47"/>
      <c r="G16" s="40"/>
      <c r="H16" s="41"/>
      <c r="I16" s="41"/>
      <c r="J16" s="47"/>
      <c r="K16" s="40"/>
      <c r="L16" s="41"/>
      <c r="M16" s="41"/>
      <c r="N16" s="47"/>
      <c r="O16" s="40"/>
      <c r="P16" s="41"/>
      <c r="Q16" s="41"/>
      <c r="R16" s="47"/>
      <c r="S16" s="40"/>
      <c r="T16" s="41"/>
      <c r="U16" s="41"/>
      <c r="V16" s="76"/>
      <c r="W16" s="42"/>
      <c r="X16" s="44"/>
      <c r="Y16" s="44"/>
      <c r="Z16" s="44"/>
      <c r="AA16" s="57"/>
      <c r="AB16" s="57"/>
      <c r="AC16" s="55"/>
    </row>
    <row r="17" spans="1:29" ht="48.75" customHeight="1">
      <c r="A17" s="65"/>
      <c r="B17" s="66"/>
      <c r="C17" s="7"/>
      <c r="D17" s="5"/>
      <c r="E17" s="5"/>
      <c r="F17" s="6"/>
      <c r="G17" s="4">
        <f aca="true" t="shared" si="0" ref="G17:G22">IF(H17="","",IF(H17=J17,"△",IF(H17&gt;J17,"○","●")))</f>
      </c>
      <c r="H17" s="5"/>
      <c r="I17" s="5" t="s">
        <v>9</v>
      </c>
      <c r="J17" s="6"/>
      <c r="K17" s="4">
        <f>IF(L17="","",IF(L17=N17,"△",IF(L17&gt;N17,"○","●")))</f>
      </c>
      <c r="L17" s="5"/>
      <c r="M17" s="5" t="s">
        <v>9</v>
      </c>
      <c r="N17" s="6"/>
      <c r="O17" s="4">
        <f>IF(P17="","",IF(P17=R17,"△",IF(P17&gt;R17,"○","●")))</f>
      </c>
      <c r="P17" s="5"/>
      <c r="Q17" s="5" t="s">
        <v>9</v>
      </c>
      <c r="R17" s="6"/>
      <c r="S17" s="4">
        <f aca="true" t="shared" si="1" ref="S17:S22">IF(T17="","",IF(T17=V17,"△",IF(T17&gt;V17,"○","●")))</f>
      </c>
      <c r="T17" s="5"/>
      <c r="U17" s="5" t="s">
        <v>9</v>
      </c>
      <c r="V17" s="6"/>
      <c r="W17" s="14">
        <f aca="true" t="shared" si="2" ref="W17:W22">COUNTIF(C17:V17,"○")*3+COUNTIF(C17:V17,"△")</f>
        <v>0</v>
      </c>
      <c r="X17" s="16">
        <f aca="true" t="shared" si="3" ref="X17:X22">D17+H17+L17+P17+T17</f>
        <v>0</v>
      </c>
      <c r="Y17" s="18">
        <f aca="true" t="shared" si="4" ref="Y17:Y22">-(F17+J17+N17+R17+V17)</f>
        <v>0</v>
      </c>
      <c r="Z17" s="18">
        <f aca="true" t="shared" si="5" ref="Z17:Z22">X17+Y17</f>
        <v>0</v>
      </c>
      <c r="AA17" s="11">
        <f aca="true" t="shared" si="6" ref="AA17:AA22">RANK(W17,$W$4:$W$8,0)</f>
        <v>1</v>
      </c>
      <c r="AB17" s="11"/>
      <c r="AC17" s="10"/>
    </row>
    <row r="18" spans="1:29" ht="48.75" customHeight="1">
      <c r="A18" s="67"/>
      <c r="B18" s="68"/>
      <c r="C18" s="7">
        <f>IF(D18="","",IF(D18=F18,"△",IF(D18&gt;F18,"○","●")))</f>
      </c>
      <c r="D18" s="5"/>
      <c r="E18" s="5" t="s">
        <v>9</v>
      </c>
      <c r="F18" s="6"/>
      <c r="G18" s="4">
        <f t="shared" si="0"/>
      </c>
      <c r="H18" s="5"/>
      <c r="I18" s="5"/>
      <c r="J18" s="6"/>
      <c r="K18" s="4">
        <f>IF(L18="","",IF(L18=N18,"△",IF(L18&gt;N18,"○","●")))</f>
      </c>
      <c r="L18" s="5"/>
      <c r="M18" s="5" t="s">
        <v>9</v>
      </c>
      <c r="N18" s="6"/>
      <c r="O18" s="4">
        <f>IF(P18="","",IF(P18=R18,"△",IF(P18&gt;R18,"○","●")))</f>
      </c>
      <c r="P18" s="5"/>
      <c r="Q18" s="5" t="s">
        <v>9</v>
      </c>
      <c r="R18" s="6"/>
      <c r="S18" s="4">
        <f t="shared" si="1"/>
      </c>
      <c r="T18" s="5"/>
      <c r="U18" s="5" t="s">
        <v>9</v>
      </c>
      <c r="V18" s="6"/>
      <c r="W18" s="14">
        <f t="shared" si="2"/>
        <v>0</v>
      </c>
      <c r="X18" s="16">
        <f t="shared" si="3"/>
        <v>0</v>
      </c>
      <c r="Y18" s="18">
        <f t="shared" si="4"/>
        <v>0</v>
      </c>
      <c r="Z18" s="18">
        <f t="shared" si="5"/>
        <v>0</v>
      </c>
      <c r="AA18" s="11">
        <f t="shared" si="6"/>
        <v>1</v>
      </c>
      <c r="AB18" s="11"/>
      <c r="AC18" s="10"/>
    </row>
    <row r="19" spans="1:29" ht="48.75" customHeight="1">
      <c r="A19" s="67"/>
      <c r="B19" s="68"/>
      <c r="C19" s="7">
        <f>IF(D19="","",IF(D19=F19,"△",IF(D19&gt;F19,"○","●")))</f>
      </c>
      <c r="D19" s="5"/>
      <c r="E19" s="5" t="s">
        <v>9</v>
      </c>
      <c r="F19" s="6"/>
      <c r="G19" s="4">
        <f t="shared" si="0"/>
      </c>
      <c r="H19" s="5"/>
      <c r="I19" s="5" t="s">
        <v>9</v>
      </c>
      <c r="J19" s="6"/>
      <c r="K19" s="4">
        <f>IF(L19="","",IF(L19=N19,"△",IF(L19&gt;N19,"○","●")))</f>
      </c>
      <c r="L19" s="5"/>
      <c r="M19" s="5"/>
      <c r="N19" s="6"/>
      <c r="O19" s="4">
        <f>IF(P19="","",IF(P19=R19,"△",IF(P19&gt;R19,"○","●")))</f>
      </c>
      <c r="P19" s="5"/>
      <c r="Q19" s="5" t="s">
        <v>9</v>
      </c>
      <c r="R19" s="6"/>
      <c r="S19" s="4">
        <f t="shared" si="1"/>
      </c>
      <c r="T19" s="5"/>
      <c r="U19" s="5" t="s">
        <v>9</v>
      </c>
      <c r="V19" s="6"/>
      <c r="W19" s="14">
        <f t="shared" si="2"/>
        <v>0</v>
      </c>
      <c r="X19" s="16">
        <f t="shared" si="3"/>
        <v>0</v>
      </c>
      <c r="Y19" s="18">
        <f t="shared" si="4"/>
        <v>0</v>
      </c>
      <c r="Z19" s="18">
        <f t="shared" si="5"/>
        <v>0</v>
      </c>
      <c r="AA19" s="11">
        <f t="shared" si="6"/>
        <v>1</v>
      </c>
      <c r="AB19" s="11"/>
      <c r="AC19" s="10"/>
    </row>
    <row r="20" spans="1:29" ht="48.75" customHeight="1">
      <c r="A20" s="20"/>
      <c r="B20" s="21"/>
      <c r="C20" s="7">
        <f>IF(D20="","",IF(D20=F20,"△",IF(D20&gt;F20,"○","●")))</f>
      </c>
      <c r="D20" s="5"/>
      <c r="E20" s="5" t="s">
        <v>9</v>
      </c>
      <c r="F20" s="6"/>
      <c r="G20" s="4">
        <f t="shared" si="0"/>
      </c>
      <c r="H20" s="5"/>
      <c r="I20" s="5" t="s">
        <v>9</v>
      </c>
      <c r="J20" s="6"/>
      <c r="K20" s="4"/>
      <c r="L20" s="5"/>
      <c r="M20" s="5"/>
      <c r="N20" s="6"/>
      <c r="O20" s="4"/>
      <c r="P20" s="5"/>
      <c r="Q20" s="5"/>
      <c r="R20" s="6"/>
      <c r="S20" s="4">
        <f t="shared" si="1"/>
      </c>
      <c r="T20" s="5"/>
      <c r="U20" s="5" t="s">
        <v>9</v>
      </c>
      <c r="V20" s="6"/>
      <c r="W20" s="14">
        <f t="shared" si="2"/>
        <v>0</v>
      </c>
      <c r="X20" s="16">
        <f t="shared" si="3"/>
        <v>0</v>
      </c>
      <c r="Y20" s="18">
        <f t="shared" si="4"/>
        <v>0</v>
      </c>
      <c r="Z20" s="18">
        <f t="shared" si="5"/>
        <v>0</v>
      </c>
      <c r="AA20" s="11">
        <f t="shared" si="6"/>
        <v>1</v>
      </c>
      <c r="AB20" s="11"/>
      <c r="AC20" s="10"/>
    </row>
    <row r="21" spans="1:29" ht="48.75" customHeight="1">
      <c r="A21" s="67"/>
      <c r="B21" s="68"/>
      <c r="C21" s="7">
        <f>IF(D21="","",IF(D21=F21,"△",IF(D21&gt;F21,"○","●")))</f>
      </c>
      <c r="D21" s="5"/>
      <c r="E21" s="5" t="s">
        <v>9</v>
      </c>
      <c r="F21" s="6"/>
      <c r="G21" s="4">
        <f t="shared" si="0"/>
      </c>
      <c r="H21" s="5"/>
      <c r="I21" s="5" t="s">
        <v>9</v>
      </c>
      <c r="J21" s="6"/>
      <c r="K21" s="4">
        <f>IF(L21="","",IF(L21=N21,"△",IF(L21&gt;N21,"○","●")))</f>
      </c>
      <c r="L21" s="5"/>
      <c r="M21" s="5" t="s">
        <v>9</v>
      </c>
      <c r="N21" s="6"/>
      <c r="O21" s="4">
        <f>IF(P21="","",IF(P21=R21,"△",IF(P21&gt;R21,"○","●")))</f>
      </c>
      <c r="P21" s="5"/>
      <c r="Q21" s="5"/>
      <c r="R21" s="6"/>
      <c r="S21" s="4">
        <f t="shared" si="1"/>
      </c>
      <c r="T21" s="5"/>
      <c r="U21" s="5" t="s">
        <v>9</v>
      </c>
      <c r="V21" s="6"/>
      <c r="W21" s="14">
        <f t="shared" si="2"/>
        <v>0</v>
      </c>
      <c r="X21" s="16">
        <f t="shared" si="3"/>
        <v>0</v>
      </c>
      <c r="Y21" s="18">
        <f t="shared" si="4"/>
        <v>0</v>
      </c>
      <c r="Z21" s="18">
        <f t="shared" si="5"/>
        <v>0</v>
      </c>
      <c r="AA21" s="11">
        <f t="shared" si="6"/>
        <v>1</v>
      </c>
      <c r="AB21" s="11"/>
      <c r="AC21" s="10"/>
    </row>
    <row r="22" spans="1:29" ht="48.75" customHeight="1" thickBot="1">
      <c r="A22" s="69"/>
      <c r="B22" s="70"/>
      <c r="C22" s="26">
        <f>IF(D22="","",IF(D22=F22,"△",IF(D22&gt;F22,"○","●")))</f>
      </c>
      <c r="D22" s="27"/>
      <c r="E22" s="27" t="s">
        <v>9</v>
      </c>
      <c r="F22" s="28"/>
      <c r="G22" s="29">
        <f t="shared" si="0"/>
      </c>
      <c r="H22" s="27"/>
      <c r="I22" s="27" t="s">
        <v>9</v>
      </c>
      <c r="J22" s="28"/>
      <c r="K22" s="29">
        <f>IF(L22="","",IF(L22=N22,"△",IF(L22&gt;N22,"○","●")))</f>
      </c>
      <c r="L22" s="27"/>
      <c r="M22" s="27" t="s">
        <v>9</v>
      </c>
      <c r="N22" s="28"/>
      <c r="O22" s="29">
        <f>IF(P22="","",IF(P22=R22,"△",IF(P22&gt;R22,"○","●")))</f>
      </c>
      <c r="P22" s="27"/>
      <c r="Q22" s="27" t="s">
        <v>9</v>
      </c>
      <c r="R22" s="28"/>
      <c r="S22" s="29">
        <f t="shared" si="1"/>
      </c>
      <c r="T22" s="27"/>
      <c r="U22" s="27"/>
      <c r="V22" s="28"/>
      <c r="W22" s="15">
        <f t="shared" si="2"/>
        <v>0</v>
      </c>
      <c r="X22" s="17">
        <f t="shared" si="3"/>
        <v>0</v>
      </c>
      <c r="Y22" s="19">
        <f t="shared" si="4"/>
        <v>0</v>
      </c>
      <c r="Z22" s="19">
        <f t="shared" si="5"/>
        <v>0</v>
      </c>
      <c r="AA22" s="13">
        <f t="shared" si="6"/>
        <v>1</v>
      </c>
      <c r="AB22" s="13"/>
      <c r="AC22" s="30"/>
    </row>
    <row r="23" spans="1:2" ht="48.75" customHeight="1" thickTop="1">
      <c r="A23" s="85"/>
      <c r="B23" s="85"/>
    </row>
  </sheetData>
  <sheetProtection/>
  <mergeCells count="38">
    <mergeCell ref="A17:B17"/>
    <mergeCell ref="A18:B18"/>
    <mergeCell ref="A19:B19"/>
    <mergeCell ref="A21:B21"/>
    <mergeCell ref="A22:B22"/>
    <mergeCell ref="A23:B23"/>
    <mergeCell ref="X15:X16"/>
    <mergeCell ref="Y15:Y16"/>
    <mergeCell ref="Z15:Z16"/>
    <mergeCell ref="AA15:AA16"/>
    <mergeCell ref="AB15:AB16"/>
    <mergeCell ref="AC15:AC16"/>
    <mergeCell ref="A6:B6"/>
    <mergeCell ref="A7:B7"/>
    <mergeCell ref="A8:B8"/>
    <mergeCell ref="A14:AC14"/>
    <mergeCell ref="C15:F16"/>
    <mergeCell ref="G15:J16"/>
    <mergeCell ref="K15:N16"/>
    <mergeCell ref="O15:R16"/>
    <mergeCell ref="S15:V16"/>
    <mergeCell ref="W15:W16"/>
    <mergeCell ref="AA2:AA3"/>
    <mergeCell ref="AB2:AB3"/>
    <mergeCell ref="AC2:AC3"/>
    <mergeCell ref="AE3:AH3"/>
    <mergeCell ref="A4:B4"/>
    <mergeCell ref="A5:B5"/>
    <mergeCell ref="A1:AC1"/>
    <mergeCell ref="C2:F3"/>
    <mergeCell ref="G2:J3"/>
    <mergeCell ref="K2:N3"/>
    <mergeCell ref="O2:R3"/>
    <mergeCell ref="S2:V3"/>
    <mergeCell ref="W2:W3"/>
    <mergeCell ref="X2:X3"/>
    <mergeCell ref="Y2:Y3"/>
    <mergeCell ref="Z2:Z3"/>
  </mergeCells>
  <printOptions/>
  <pageMargins left="0.7" right="0.7" top="0.75" bottom="0.75" header="0.3" footer="0.3"/>
  <pageSetup horizontalDpi="600" verticalDpi="60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awara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2024-04-22T05:44:04Z</dcterms:modified>
  <cp:category/>
  <cp:version/>
  <cp:contentType/>
  <cp:contentStatus/>
</cp:coreProperties>
</file>