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-sai225\Documents\"/>
    </mc:Choice>
  </mc:AlternateContent>
  <xr:revisionPtr revIDLastSave="0" documentId="8_{5AFB0FCF-AD13-4E70-ADF3-5E4FCB4C18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試合結果(A戦）" sheetId="1" r:id="rId1"/>
    <sheet name="試合結果(B戦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h482lMWBWf31nYsosQYIpma1JXgg=="/>
    </ext>
  </extLst>
</workbook>
</file>

<file path=xl/calcChain.xml><?xml version="1.0" encoding="utf-8"?>
<calcChain xmlns="http://schemas.openxmlformats.org/spreadsheetml/2006/main">
  <c r="O14" i="1" l="1"/>
  <c r="K12" i="1"/>
  <c r="K12" i="2"/>
  <c r="AE15" i="2"/>
  <c r="AA15" i="2"/>
  <c r="W15" i="2"/>
  <c r="S15" i="2"/>
  <c r="O15" i="2"/>
  <c r="K15" i="2"/>
  <c r="G15" i="2"/>
  <c r="AI14" i="2" s="1"/>
  <c r="C15" i="2"/>
  <c r="AK14" i="2"/>
  <c r="AJ14" i="2"/>
  <c r="AE14" i="2"/>
  <c r="AA14" i="2"/>
  <c r="W14" i="2"/>
  <c r="S14" i="2"/>
  <c r="K14" i="2"/>
  <c r="G14" i="2"/>
  <c r="C14" i="2"/>
  <c r="AE13" i="2"/>
  <c r="AA13" i="2"/>
  <c r="W13" i="2"/>
  <c r="S13" i="2"/>
  <c r="O13" i="2"/>
  <c r="K13" i="2"/>
  <c r="G13" i="2"/>
  <c r="C13" i="2"/>
  <c r="AK12" i="2"/>
  <c r="AJ12" i="2"/>
  <c r="AE12" i="2"/>
  <c r="AA12" i="2"/>
  <c r="W12" i="2"/>
  <c r="S12" i="2"/>
  <c r="O12" i="2"/>
  <c r="G12" i="2"/>
  <c r="C12" i="2"/>
  <c r="AE11" i="2"/>
  <c r="AA11" i="2"/>
  <c r="W11" i="2"/>
  <c r="S11" i="2"/>
  <c r="O11" i="2"/>
  <c r="K11" i="2"/>
  <c r="G11" i="2"/>
  <c r="C11" i="2"/>
  <c r="AK10" i="2"/>
  <c r="AJ10" i="2"/>
  <c r="AI10" i="2"/>
  <c r="AE10" i="2"/>
  <c r="AA10" i="2"/>
  <c r="W10" i="2"/>
  <c r="S10" i="2"/>
  <c r="O10" i="2"/>
  <c r="K10" i="2"/>
  <c r="G10" i="2"/>
  <c r="C10" i="2"/>
  <c r="AE9" i="2"/>
  <c r="AA9" i="2"/>
  <c r="W9" i="2"/>
  <c r="S9" i="2"/>
  <c r="O9" i="2"/>
  <c r="K9" i="2"/>
  <c r="G9" i="2"/>
  <c r="C9" i="2"/>
  <c r="AK8" i="2"/>
  <c r="AJ8" i="2"/>
  <c r="AE8" i="2"/>
  <c r="AA8" i="2"/>
  <c r="W8" i="2"/>
  <c r="S8" i="2"/>
  <c r="O8" i="2"/>
  <c r="AI8" i="2" s="1"/>
  <c r="K8" i="2"/>
  <c r="G8" i="2"/>
  <c r="C8" i="2"/>
  <c r="AE7" i="2"/>
  <c r="AA7" i="2"/>
  <c r="W7" i="2"/>
  <c r="S7" i="2"/>
  <c r="O7" i="2"/>
  <c r="K7" i="2"/>
  <c r="G7" i="2"/>
  <c r="C7" i="2"/>
  <c r="AK6" i="2"/>
  <c r="AJ6" i="2"/>
  <c r="AE6" i="2"/>
  <c r="AA6" i="2"/>
  <c r="W6" i="2"/>
  <c r="AI6" i="2" s="1"/>
  <c r="S6" i="2"/>
  <c r="O6" i="2"/>
  <c r="K6" i="2"/>
  <c r="G6" i="2"/>
  <c r="AE5" i="2"/>
  <c r="AA5" i="2"/>
  <c r="W5" i="2"/>
  <c r="S5" i="2"/>
  <c r="O5" i="2"/>
  <c r="K5" i="2"/>
  <c r="G5" i="2"/>
  <c r="AK4" i="2"/>
  <c r="AJ4" i="2"/>
  <c r="AI4" i="2"/>
  <c r="AE4" i="2"/>
  <c r="W4" i="2"/>
  <c r="S4" i="2"/>
  <c r="O4" i="2"/>
  <c r="K4" i="2"/>
  <c r="G4" i="2"/>
  <c r="C2" i="2"/>
  <c r="AI12" i="2" l="1"/>
  <c r="AM6" i="2" s="1"/>
  <c r="AL8" i="2"/>
  <c r="AL14" i="2"/>
  <c r="AL12" i="2"/>
  <c r="AL10" i="2"/>
  <c r="AL6" i="2"/>
  <c r="AL4" i="2"/>
  <c r="AM14" i="2" l="1"/>
  <c r="AM4" i="2"/>
  <c r="AM12" i="2"/>
  <c r="AM10" i="2"/>
  <c r="AM8" i="2"/>
  <c r="AE4" i="1"/>
  <c r="AA5" i="1"/>
  <c r="AE5" i="1"/>
  <c r="AA6" i="1"/>
  <c r="AE6" i="1"/>
  <c r="AA7" i="1"/>
  <c r="AE7" i="1"/>
  <c r="AA8" i="1"/>
  <c r="AE8" i="1"/>
  <c r="AA9" i="1"/>
  <c r="AE9" i="1"/>
  <c r="AA10" i="1"/>
  <c r="AE10" i="1"/>
  <c r="AA11" i="1"/>
  <c r="AE11" i="1"/>
  <c r="AA12" i="1"/>
  <c r="AE12" i="1"/>
  <c r="AA13" i="1"/>
  <c r="AE13" i="1"/>
  <c r="AA14" i="1"/>
  <c r="AE14" i="1"/>
  <c r="AA15" i="1"/>
  <c r="AE15" i="1"/>
  <c r="S6" i="1" l="1"/>
  <c r="AQ4" i="1"/>
  <c r="W15" i="1"/>
  <c r="S15" i="1"/>
  <c r="O15" i="1"/>
  <c r="K15" i="1"/>
  <c r="G15" i="1"/>
  <c r="C15" i="1"/>
  <c r="AK14" i="1"/>
  <c r="AJ14" i="1"/>
  <c r="W14" i="1"/>
  <c r="S14" i="1"/>
  <c r="K14" i="1"/>
  <c r="G14" i="1"/>
  <c r="C14" i="1"/>
  <c r="W13" i="1"/>
  <c r="S13" i="1"/>
  <c r="O13" i="1"/>
  <c r="K13" i="1"/>
  <c r="G13" i="1"/>
  <c r="C13" i="1"/>
  <c r="AK12" i="1"/>
  <c r="AJ12" i="1"/>
  <c r="W12" i="1"/>
  <c r="S12" i="1"/>
  <c r="O12" i="1"/>
  <c r="G12" i="1"/>
  <c r="C12" i="1"/>
  <c r="AI12" i="1" s="1"/>
  <c r="W11" i="1"/>
  <c r="S11" i="1"/>
  <c r="O11" i="1"/>
  <c r="K11" i="1"/>
  <c r="G11" i="1"/>
  <c r="C11" i="1"/>
  <c r="AK10" i="1"/>
  <c r="AJ10" i="1"/>
  <c r="W10" i="1"/>
  <c r="S10" i="1"/>
  <c r="O10" i="1"/>
  <c r="K10" i="1"/>
  <c r="G10" i="1"/>
  <c r="C10" i="1"/>
  <c r="W9" i="1"/>
  <c r="S9" i="1"/>
  <c r="O9" i="1"/>
  <c r="K9" i="1"/>
  <c r="G9" i="1"/>
  <c r="C9" i="1"/>
  <c r="AK8" i="1"/>
  <c r="AJ8" i="1"/>
  <c r="W8" i="1"/>
  <c r="S8" i="1"/>
  <c r="O8" i="1"/>
  <c r="K8" i="1"/>
  <c r="G8" i="1"/>
  <c r="C8" i="1"/>
  <c r="W7" i="1"/>
  <c r="S7" i="1"/>
  <c r="O7" i="1"/>
  <c r="K7" i="1"/>
  <c r="G7" i="1"/>
  <c r="C7" i="1"/>
  <c r="AK6" i="1"/>
  <c r="AJ6" i="1"/>
  <c r="W6" i="1"/>
  <c r="O6" i="1"/>
  <c r="K6" i="1"/>
  <c r="G6" i="1"/>
  <c r="AQ5" i="1"/>
  <c r="W5" i="1"/>
  <c r="S5" i="1"/>
  <c r="O5" i="1"/>
  <c r="K5" i="1"/>
  <c r="G5" i="1"/>
  <c r="AK4" i="1"/>
  <c r="AJ4" i="1"/>
  <c r="W4" i="1"/>
  <c r="S4" i="1"/>
  <c r="O4" i="1"/>
  <c r="K4" i="1"/>
  <c r="G4" i="1"/>
  <c r="C2" i="1"/>
  <c r="AI6" i="1" l="1"/>
  <c r="AI4" i="1"/>
  <c r="AI14" i="1"/>
  <c r="AI8" i="1"/>
  <c r="AI10" i="1"/>
  <c r="AL6" i="1"/>
  <c r="AL14" i="1"/>
  <c r="AL12" i="1"/>
  <c r="AL10" i="1"/>
  <c r="AL8" i="1"/>
  <c r="AL4" i="1"/>
  <c r="AM14" i="1" l="1"/>
  <c r="AM10" i="1"/>
  <c r="AM6" i="1"/>
  <c r="AM4" i="1"/>
  <c r="AM12" i="1"/>
  <c r="AM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00000000-0006-0000-0000-000002000000}">
      <text>
        <r>
          <rPr>
            <sz val="11"/>
            <color rgb="FF000000"/>
            <rFont val="MS PGothic"/>
            <family val="2"/>
            <charset val="128"/>
          </rPr>
          <t xml:space="preserve">======
</t>
        </r>
        <r>
          <rPr>
            <sz val="11"/>
            <color rgb="FF000000"/>
            <rFont val="MS PGothic"/>
            <family val="2"/>
            <charset val="128"/>
          </rPr>
          <t xml:space="preserve">ID#AAAAuHMTIuY
</t>
        </r>
        <r>
          <rPr>
            <sz val="11"/>
            <color rgb="FF000000"/>
            <rFont val="MS PGothic"/>
            <family val="2"/>
            <charset val="128"/>
          </rPr>
          <t>福井市教育委員会</t>
        </r>
        <r>
          <rPr>
            <sz val="11"/>
            <color rgb="FF000000"/>
            <rFont val="MS PGothic"/>
            <family val="2"/>
            <charset val="128"/>
          </rPr>
          <t xml:space="preserve">    (2023-04-29 22:18:19)
</t>
        </r>
        <r>
          <rPr>
            <sz val="11"/>
            <color rgb="FF000000"/>
            <rFont val="MS PGothic"/>
            <family val="2"/>
            <charset val="128"/>
          </rPr>
          <t>この列にチーム名を入力する</t>
        </r>
      </text>
    </comment>
    <comment ref="AT4" authorId="0" shapeId="0" xr:uid="{00000000-0006-0000-0000-000001000000}">
      <text>
        <r>
          <rPr>
            <sz val="11"/>
            <color rgb="FF000000"/>
            <rFont val="MS PGothic"/>
            <family val="2"/>
            <charset val="128"/>
            <scheme val="minor"/>
          </rPr>
          <t>======
ID#AAAAuHMTIuU
福井市教育委員会    (2023-04-29 22:18:19)
上段に前期の対戦スコア
下段に後期の対戦スコアを入力。
計算式が入っているためスコアを入力すると○、●、△が自動的に表示されます。
また、右の列の勝点、得点、得失点等も自動的に計算されます。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wz1SmGuoRcF9cknLh/rgEkaRv0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2E63148B-A6B0-664B-8FD9-DA4EC88A3B92}">
      <text>
        <r>
          <rPr>
            <sz val="11"/>
            <color rgb="FF000000"/>
            <rFont val="MS PGothic"/>
            <family val="2"/>
            <charset val="128"/>
          </rPr>
          <t xml:space="preserve">======
</t>
        </r>
        <r>
          <rPr>
            <sz val="11"/>
            <color rgb="FF000000"/>
            <rFont val="MS PGothic"/>
            <family val="2"/>
            <charset val="128"/>
          </rPr>
          <t xml:space="preserve">ID#AAAAuHMTIuY
</t>
        </r>
        <r>
          <rPr>
            <sz val="11"/>
            <color rgb="FF000000"/>
            <rFont val="MS PGothic"/>
            <family val="2"/>
            <charset val="128"/>
          </rPr>
          <t>福井市教育委員会</t>
        </r>
        <r>
          <rPr>
            <sz val="11"/>
            <color rgb="FF000000"/>
            <rFont val="MS PGothic"/>
            <family val="2"/>
            <charset val="128"/>
          </rPr>
          <t xml:space="preserve">    (2023-04-29 22:18:19)
</t>
        </r>
        <r>
          <rPr>
            <sz val="11"/>
            <color rgb="FF000000"/>
            <rFont val="MS PGothic"/>
            <family val="2"/>
            <charset val="128"/>
          </rPr>
          <t>この列にチーム名を入力する</t>
        </r>
      </text>
    </comment>
  </commentList>
</comments>
</file>

<file path=xl/sharedStrings.xml><?xml version="1.0" encoding="utf-8"?>
<sst xmlns="http://schemas.openxmlformats.org/spreadsheetml/2006/main" count="216" uniqueCount="23">
  <si>
    <t>対戦相手</t>
  </si>
  <si>
    <t>勝点</t>
  </si>
  <si>
    <t>得点</t>
  </si>
  <si>
    <t>失点</t>
  </si>
  <si>
    <t>得失点差</t>
  </si>
  <si>
    <t>順　位</t>
  </si>
  <si>
    <t>本順位</t>
  </si>
  <si>
    <t>備　　　考
（警告など）</t>
  </si>
  <si>
    <t>チーム名</t>
  </si>
  <si>
    <t>入力例</t>
  </si>
  <si>
    <t>-</t>
  </si>
  <si>
    <t>HOKURIKU U-15Ⅲ</t>
    <phoneticPr fontId="8"/>
  </si>
  <si>
    <t>パトリアーレSABAEⅡ</t>
    <phoneticPr fontId="8"/>
  </si>
  <si>
    <t>大野シティジュニアユースⅡ</t>
    <rPh sb="0" eb="2">
      <t>オオノ</t>
    </rPh>
    <phoneticPr fontId="8"/>
  </si>
  <si>
    <t>社南マリーナJyⅡ</t>
    <rPh sb="0" eb="2">
      <t>ヤシロ</t>
    </rPh>
    <phoneticPr fontId="8"/>
  </si>
  <si>
    <t>敦賀FCⅡ</t>
    <rPh sb="0" eb="2">
      <t>ツルガ</t>
    </rPh>
    <phoneticPr fontId="8"/>
  </si>
  <si>
    <t>社中学校</t>
    <rPh sb="0" eb="1">
      <t>ヤシロ</t>
    </rPh>
    <phoneticPr fontId="8"/>
  </si>
  <si>
    <t>社中学校</t>
    <rPh sb="0" eb="4">
      <t>ヤシロ</t>
    </rPh>
    <phoneticPr fontId="8"/>
  </si>
  <si>
    <t>高円宮杯 JFA U-15サッカーリーグ2025　福井県リーグ４部チャレンジリーグ順位表</t>
    <phoneticPr fontId="8"/>
  </si>
  <si>
    <t>ー</t>
    <phoneticPr fontId="8"/>
  </si>
  <si>
    <t>●</t>
    <phoneticPr fontId="8"/>
  </si>
  <si>
    <t>高円宮杯 JFA U-15サッカーリーグ2025　福井県リーグ4部チャレンジリーグ　順位表</t>
    <phoneticPr fontId="8"/>
  </si>
  <si>
    <t>△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</si>
</sst>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>
    <font>
      <sz val="11"/>
      <color rgb="FF000000"/>
      <name val="MS PGothic"/>
      <scheme val="minor"/>
    </font>
    <font>
      <sz val="28"/>
      <color theme="1"/>
      <name val="MS PGothic"/>
      <family val="2"/>
      <charset val="128"/>
    </font>
    <font>
      <sz val="11"/>
      <color theme="1"/>
      <name val="MS PGothic"/>
      <family val="2"/>
      <charset val="128"/>
    </font>
    <font>
      <sz val="14"/>
      <color theme="1"/>
      <name val="MS PGothic"/>
      <family val="2"/>
      <charset val="128"/>
    </font>
    <font>
      <sz val="11"/>
      <name val="MS PGothic"/>
      <family val="2"/>
      <charset val="128"/>
    </font>
    <font>
      <sz val="16"/>
      <color theme="1"/>
      <name val="MS PGothic"/>
      <family val="2"/>
      <charset val="128"/>
    </font>
    <font>
      <sz val="14"/>
      <color theme="1"/>
      <name val="Comic Sans MS"/>
      <family val="4"/>
    </font>
    <font>
      <sz val="9"/>
      <color theme="1"/>
      <name val="MS PGothic"/>
      <family val="2"/>
      <charset val="128"/>
    </font>
    <font>
      <sz val="6"/>
      <name val="MS PGothic"/>
      <family val="3"/>
      <charset val="128"/>
      <scheme val="minor"/>
    </font>
    <font>
      <sz val="11"/>
      <color rgb="FF000000"/>
      <name val="MS PGothic"/>
      <family val="2"/>
      <charset val="128"/>
    </font>
    <font>
      <sz val="11"/>
      <color rgb="FF000000"/>
      <name val="MS PGothic"/>
      <family val="2"/>
      <charset val="128"/>
      <scheme val="minor"/>
    </font>
    <font>
      <sz val="14"/>
      <color rgb="FFFF000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theme="0"/>
        <bgColor rgb="FFFFCC99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3" fillId="3" borderId="23" xfId="0" applyFont="1" applyFill="1" applyBorder="1" applyAlignment="1">
      <alignment vertical="center" shrinkToFit="1"/>
    </xf>
    <xf numFmtId="0" fontId="3" fillId="3" borderId="24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5" xfId="0" applyFont="1" applyBorder="1" applyAlignment="1">
      <alignment horizontal="center" vertical="center" shrinkToFit="1"/>
    </xf>
    <xf numFmtId="0" fontId="6" fillId="4" borderId="3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6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11" fillId="4" borderId="2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6" fillId="4" borderId="28" xfId="0" applyFont="1" applyFill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7" fillId="0" borderId="30" xfId="0" applyFont="1" applyBorder="1" applyAlignment="1">
      <alignment horizontal="left" vertical="top" wrapText="1"/>
    </xf>
    <xf numFmtId="0" fontId="4" fillId="0" borderId="39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6" fillId="0" borderId="28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2" borderId="41" xfId="0" applyFont="1" applyFill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wrapText="1"/>
    </xf>
    <xf numFmtId="56" fontId="7" fillId="0" borderId="30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59070</xdr:colOff>
      <xdr:row>0</xdr:row>
      <xdr:rowOff>664535</xdr:rowOff>
    </xdr:from>
    <xdr:ext cx="6854940" cy="7283374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9070" y="664535"/>
          <a:ext cx="6854940" cy="7283374"/>
          <a:chOff x="1383600" y="0"/>
          <a:chExt cx="7924800" cy="75600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1383600" y="0"/>
            <a:ext cx="7924800" cy="75600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135467</xdr:colOff>
      <xdr:row>1</xdr:row>
      <xdr:rowOff>50800</xdr:rowOff>
    </xdr:from>
    <xdr:ext cx="6502400" cy="7298267"/>
    <xdr:grpSp>
      <xdr:nvGrpSpPr>
        <xdr:cNvPr id="4" name="Shape 2">
          <a:extLst>
            <a:ext uri="{FF2B5EF4-FFF2-40B4-BE49-F238E27FC236}">
              <a16:creationId xmlns:a16="http://schemas.microsoft.com/office/drawing/2014/main" id="{4B2F71F8-3AB1-964C-B268-1FC596219F3E}"/>
            </a:ext>
          </a:extLst>
        </xdr:cNvPr>
        <xdr:cNvGrpSpPr/>
      </xdr:nvGrpSpPr>
      <xdr:grpSpPr>
        <a:xfrm>
          <a:off x="135467" y="812800"/>
          <a:ext cx="6502400" cy="7298267"/>
          <a:chOff x="3710" y="-4291"/>
          <a:chExt cx="7517238" cy="7575459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42685812-DD6E-8C03-8D01-080A386E837E}"/>
              </a:ext>
            </a:extLst>
          </xdr:cNvPr>
          <xdr:cNvCxnSpPr/>
        </xdr:nvCxnSpPr>
        <xdr:spPr>
          <a:xfrm>
            <a:off x="3710" y="-4291"/>
            <a:ext cx="7517238" cy="757545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0"/>
  <sheetViews>
    <sheetView tabSelected="1" zoomScale="86" workbookViewId="0">
      <selection activeCell="AO4" sqref="AO4:AO15"/>
    </sheetView>
  </sheetViews>
  <sheetFormatPr defaultColWidth="12.6640625" defaultRowHeight="15" customHeight="1"/>
  <cols>
    <col min="1" max="2" width="8.109375" customWidth="1"/>
    <col min="3" max="25" width="3.109375" customWidth="1"/>
    <col min="26" max="26" width="2.77734375" customWidth="1"/>
    <col min="27" max="27" width="0.109375" hidden="1" customWidth="1"/>
    <col min="28" max="28" width="1" hidden="1" customWidth="1"/>
    <col min="29" max="30" width="0.109375" hidden="1" customWidth="1"/>
    <col min="31" max="32" width="0.44140625" hidden="1" customWidth="1"/>
    <col min="33" max="33" width="1.6640625" hidden="1" customWidth="1"/>
    <col min="34" max="34" width="9.109375" hidden="1" customWidth="1"/>
    <col min="35" max="40" width="10" customWidth="1"/>
    <col min="41" max="41" width="26.109375" customWidth="1"/>
    <col min="42" max="42" width="8" customWidth="1"/>
    <col min="43" max="46" width="3.44140625" customWidth="1"/>
  </cols>
  <sheetData>
    <row r="1" spans="1:46" ht="60" customHeight="1" thickBot="1">
      <c r="A1" s="62" t="s">
        <v>18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</row>
    <row r="2" spans="1:46" ht="41.25" customHeight="1">
      <c r="A2" s="1"/>
      <c r="B2" s="2" t="s">
        <v>0</v>
      </c>
      <c r="C2" s="54" t="str">
        <f>A4</f>
        <v>HOKURIKU U-15Ⅲ</v>
      </c>
      <c r="D2" s="55"/>
      <c r="E2" s="55"/>
      <c r="F2" s="56"/>
      <c r="G2" s="54" t="s">
        <v>12</v>
      </c>
      <c r="H2" s="55"/>
      <c r="I2" s="55"/>
      <c r="J2" s="64"/>
      <c r="K2" s="54" t="s">
        <v>13</v>
      </c>
      <c r="L2" s="55"/>
      <c r="M2" s="55"/>
      <c r="N2" s="64"/>
      <c r="O2" s="54" t="s">
        <v>14</v>
      </c>
      <c r="P2" s="55"/>
      <c r="Q2" s="55"/>
      <c r="R2" s="64"/>
      <c r="S2" s="54" t="s">
        <v>15</v>
      </c>
      <c r="T2" s="55"/>
      <c r="U2" s="55"/>
      <c r="V2" s="64"/>
      <c r="W2" s="54" t="s">
        <v>17</v>
      </c>
      <c r="X2" s="55"/>
      <c r="Y2" s="55"/>
      <c r="Z2" s="64"/>
      <c r="AA2" s="68"/>
      <c r="AB2" s="69"/>
      <c r="AC2" s="69"/>
      <c r="AD2" s="70"/>
      <c r="AE2" s="68"/>
      <c r="AF2" s="69"/>
      <c r="AG2" s="69"/>
      <c r="AH2" s="74"/>
      <c r="AI2" s="58" t="s">
        <v>1</v>
      </c>
      <c r="AJ2" s="60" t="s">
        <v>2</v>
      </c>
      <c r="AK2" s="60" t="s">
        <v>3</v>
      </c>
      <c r="AL2" s="60" t="s">
        <v>4</v>
      </c>
      <c r="AM2" s="76" t="s">
        <v>5</v>
      </c>
      <c r="AN2" s="76" t="s">
        <v>6</v>
      </c>
      <c r="AO2" s="66" t="s">
        <v>7</v>
      </c>
    </row>
    <row r="3" spans="1:46" ht="41.25" customHeight="1">
      <c r="A3" s="3" t="s">
        <v>8</v>
      </c>
      <c r="B3" s="4"/>
      <c r="C3" s="57"/>
      <c r="D3" s="53"/>
      <c r="E3" s="53"/>
      <c r="F3" s="46"/>
      <c r="G3" s="57"/>
      <c r="H3" s="53"/>
      <c r="I3" s="53"/>
      <c r="J3" s="65"/>
      <c r="K3" s="57"/>
      <c r="L3" s="53"/>
      <c r="M3" s="53"/>
      <c r="N3" s="65"/>
      <c r="O3" s="57"/>
      <c r="P3" s="53"/>
      <c r="Q3" s="53"/>
      <c r="R3" s="65"/>
      <c r="S3" s="57"/>
      <c r="T3" s="53"/>
      <c r="U3" s="53"/>
      <c r="V3" s="65"/>
      <c r="W3" s="57"/>
      <c r="X3" s="53"/>
      <c r="Y3" s="53"/>
      <c r="Z3" s="65"/>
      <c r="AA3" s="71"/>
      <c r="AB3" s="72"/>
      <c r="AC3" s="72"/>
      <c r="AD3" s="73"/>
      <c r="AE3" s="71"/>
      <c r="AF3" s="72"/>
      <c r="AG3" s="72"/>
      <c r="AH3" s="75"/>
      <c r="AI3" s="59"/>
      <c r="AJ3" s="61"/>
      <c r="AK3" s="61"/>
      <c r="AL3" s="61"/>
      <c r="AM3" s="35"/>
      <c r="AN3" s="35"/>
      <c r="AO3" s="67"/>
      <c r="AQ3" s="52" t="s">
        <v>9</v>
      </c>
      <c r="AR3" s="53"/>
      <c r="AS3" s="53"/>
      <c r="AT3" s="53"/>
    </row>
    <row r="4" spans="1:46" ht="41.25" customHeight="1">
      <c r="A4" s="43" t="s">
        <v>11</v>
      </c>
      <c r="B4" s="44"/>
      <c r="C4" s="5"/>
      <c r="D4" s="6"/>
      <c r="E4" s="6"/>
      <c r="F4" s="7"/>
      <c r="G4" s="5" t="str">
        <f t="shared" ref="G4:G15" si="0">IF(H4="","",IF(H4=J4,"△",IF(H4&gt;J4,"○","●")))</f>
        <v>△</v>
      </c>
      <c r="H4" s="6">
        <v>0</v>
      </c>
      <c r="I4" s="6" t="s">
        <v>10</v>
      </c>
      <c r="J4" s="7">
        <v>0</v>
      </c>
      <c r="K4" s="5" t="str">
        <f t="shared" ref="K4:K15" si="1">IF(L4="","",IF(L4=N4,"△",IF(L4&gt;N4,"○","●")))</f>
        <v>○</v>
      </c>
      <c r="L4" s="6">
        <v>2</v>
      </c>
      <c r="M4" s="6" t="s">
        <v>10</v>
      </c>
      <c r="N4" s="7">
        <v>0</v>
      </c>
      <c r="O4" s="5" t="str">
        <f t="shared" ref="O4:O15" si="2">IF(P4="","",IF(P4=R4,"△",IF(P4&gt;R4,"○","●")))</f>
        <v>△</v>
      </c>
      <c r="P4" s="6">
        <v>0</v>
      </c>
      <c r="Q4" s="6" t="s">
        <v>10</v>
      </c>
      <c r="R4" s="7">
        <v>0</v>
      </c>
      <c r="S4" s="5" t="str">
        <f t="shared" ref="S4:S15" si="3">IF(T4="","",IF(T4=V4,"△",IF(T4&gt;V4,"○","●")))</f>
        <v>●</v>
      </c>
      <c r="T4" s="6">
        <v>0</v>
      </c>
      <c r="U4" s="6" t="s">
        <v>10</v>
      </c>
      <c r="V4" s="7">
        <v>3</v>
      </c>
      <c r="W4" s="5" t="str">
        <f t="shared" ref="W4:W15" si="4">IF(X4="","",IF(X4=Z4,"△",IF(X4&gt;Z4,"○","●")))</f>
        <v>●</v>
      </c>
      <c r="X4" s="6">
        <v>1</v>
      </c>
      <c r="Y4" s="6" t="s">
        <v>10</v>
      </c>
      <c r="Z4" s="7">
        <v>9</v>
      </c>
      <c r="AA4" s="5"/>
      <c r="AB4" s="6"/>
      <c r="AC4" s="6" t="s">
        <v>10</v>
      </c>
      <c r="AD4" s="7"/>
      <c r="AE4" s="5" t="str">
        <f t="shared" ref="AE4:AE15" si="5">IF(AF4="","",IF(AF4=AH4,"△",IF(AF4&gt;AH4,"○","●")))</f>
        <v/>
      </c>
      <c r="AF4" s="6"/>
      <c r="AG4" s="6" t="s">
        <v>10</v>
      </c>
      <c r="AH4" s="8"/>
      <c r="AI4" s="40">
        <f>COUNTIF(C4:AH5,"○")*3+COUNTIF(C4:AH5,"△")</f>
        <v>12</v>
      </c>
      <c r="AJ4" s="42">
        <f>D4+H4+L4+P4+T4+X4+AB4+AF4+D5+H5+L5+P5+T5+X5+AB5+AF5</f>
        <v>9</v>
      </c>
      <c r="AK4" s="34">
        <f>-(F4+J4+N4+R4+V4+Z4+AD4+AH4+F5+J5+N5+R5+V5+Z5+AD5+AH5)</f>
        <v>-23</v>
      </c>
      <c r="AL4" s="34">
        <f>AJ4+AK4</f>
        <v>-14</v>
      </c>
      <c r="AM4" s="36">
        <f>RANK(AI4,$AI$4:$AI$17,0)</f>
        <v>4</v>
      </c>
      <c r="AN4" s="31">
        <v>4</v>
      </c>
      <c r="AO4" s="38"/>
      <c r="AQ4" s="5" t="str">
        <f>IF(AR4="","",IF(AR4=AT4,"△",IF(AR4&gt;AT4,"○","●")))</f>
        <v>○</v>
      </c>
      <c r="AR4" s="6">
        <v>2</v>
      </c>
      <c r="AS4" s="6" t="s">
        <v>10</v>
      </c>
      <c r="AT4" s="7">
        <v>1</v>
      </c>
    </row>
    <row r="5" spans="1:46" ht="41.25" customHeight="1">
      <c r="A5" s="49"/>
      <c r="B5" s="50"/>
      <c r="C5" s="10"/>
      <c r="D5" s="11"/>
      <c r="E5" s="12"/>
      <c r="F5" s="13"/>
      <c r="G5" s="14" t="str">
        <f t="shared" si="0"/>
        <v>△</v>
      </c>
      <c r="H5" s="11">
        <v>3</v>
      </c>
      <c r="I5" s="12" t="s">
        <v>10</v>
      </c>
      <c r="J5" s="13">
        <v>3</v>
      </c>
      <c r="K5" s="14" t="str">
        <f t="shared" si="1"/>
        <v>●</v>
      </c>
      <c r="L5" s="11">
        <v>0</v>
      </c>
      <c r="M5" s="12" t="s">
        <v>10</v>
      </c>
      <c r="N5" s="13">
        <v>4</v>
      </c>
      <c r="O5" s="14" t="str">
        <f t="shared" si="2"/>
        <v>●</v>
      </c>
      <c r="P5" s="11">
        <v>1</v>
      </c>
      <c r="Q5" s="12" t="s">
        <v>10</v>
      </c>
      <c r="R5" s="13">
        <v>4</v>
      </c>
      <c r="S5" s="14" t="str">
        <f t="shared" si="3"/>
        <v>○</v>
      </c>
      <c r="T5" s="11">
        <v>1</v>
      </c>
      <c r="U5" s="12" t="s">
        <v>10</v>
      </c>
      <c r="V5" s="13">
        <v>0</v>
      </c>
      <c r="W5" s="14" t="str">
        <f t="shared" si="4"/>
        <v>○</v>
      </c>
      <c r="X5" s="11">
        <v>1</v>
      </c>
      <c r="Y5" s="12" t="s">
        <v>10</v>
      </c>
      <c r="Z5" s="13">
        <v>0</v>
      </c>
      <c r="AA5" s="14" t="str">
        <f t="shared" ref="AA5:AA15" si="6">IF(AB5="","",IF(AB5=AD5,"△",IF(AB5&gt;AD5,"○","●")))</f>
        <v/>
      </c>
      <c r="AB5" s="11"/>
      <c r="AC5" s="12" t="s">
        <v>10</v>
      </c>
      <c r="AD5" s="13"/>
      <c r="AE5" s="14" t="str">
        <f t="shared" si="5"/>
        <v/>
      </c>
      <c r="AF5" s="11"/>
      <c r="AG5" s="12" t="s">
        <v>10</v>
      </c>
      <c r="AH5" s="15"/>
      <c r="AI5" s="41"/>
      <c r="AJ5" s="35"/>
      <c r="AK5" s="35"/>
      <c r="AL5" s="35"/>
      <c r="AM5" s="37"/>
      <c r="AN5" s="32"/>
      <c r="AO5" s="39"/>
      <c r="AQ5" s="10" t="str">
        <f t="shared" ref="AQ5" si="7">IF(AR5="","",IF(AR5=AT5,"△",IF(AR5&gt;AT5,"○","●")))</f>
        <v>●</v>
      </c>
      <c r="AR5" s="11">
        <v>0</v>
      </c>
      <c r="AS5" s="12" t="s">
        <v>10</v>
      </c>
      <c r="AT5" s="17">
        <v>1</v>
      </c>
    </row>
    <row r="6" spans="1:46" ht="41.25" customHeight="1">
      <c r="A6" s="43" t="s">
        <v>12</v>
      </c>
      <c r="B6" s="44"/>
      <c r="C6" s="5" t="s">
        <v>22</v>
      </c>
      <c r="D6" s="6">
        <v>0</v>
      </c>
      <c r="E6" s="6" t="s">
        <v>10</v>
      </c>
      <c r="F6" s="7">
        <v>0</v>
      </c>
      <c r="G6" s="5" t="str">
        <f t="shared" si="0"/>
        <v/>
      </c>
      <c r="H6" s="6"/>
      <c r="I6" s="6"/>
      <c r="J6" s="7"/>
      <c r="K6" s="5" t="str">
        <f t="shared" si="1"/>
        <v>○</v>
      </c>
      <c r="L6" s="6">
        <v>2</v>
      </c>
      <c r="M6" s="6" t="s">
        <v>10</v>
      </c>
      <c r="N6" s="7">
        <v>1</v>
      </c>
      <c r="O6" s="5" t="str">
        <f t="shared" si="2"/>
        <v>○</v>
      </c>
      <c r="P6" s="6">
        <v>3</v>
      </c>
      <c r="Q6" s="6" t="s">
        <v>10</v>
      </c>
      <c r="R6" s="7">
        <v>2</v>
      </c>
      <c r="S6" s="5" t="str">
        <f>IF(T6="","",IF(T6=V6,"△",IF(T6&gt;V6,"○","●")))</f>
        <v>△</v>
      </c>
      <c r="T6" s="6">
        <v>1</v>
      </c>
      <c r="U6" s="6" t="s">
        <v>10</v>
      </c>
      <c r="V6" s="7">
        <v>1</v>
      </c>
      <c r="W6" s="5" t="str">
        <f t="shared" si="4"/>
        <v>○</v>
      </c>
      <c r="X6" s="6">
        <v>2</v>
      </c>
      <c r="Y6" s="6" t="s">
        <v>10</v>
      </c>
      <c r="Z6" s="7">
        <v>1</v>
      </c>
      <c r="AA6" s="5" t="str">
        <f t="shared" si="6"/>
        <v/>
      </c>
      <c r="AB6" s="6"/>
      <c r="AC6" s="6" t="s">
        <v>10</v>
      </c>
      <c r="AD6" s="7"/>
      <c r="AE6" s="5" t="str">
        <f t="shared" si="5"/>
        <v/>
      </c>
      <c r="AF6" s="6"/>
      <c r="AG6" s="6" t="s">
        <v>10</v>
      </c>
      <c r="AH6" s="8"/>
      <c r="AI6" s="40">
        <f>COUNTIF(C6:AH7,"○")*3+COUNTIF(C6:AH7,"△")</f>
        <v>18</v>
      </c>
      <c r="AJ6" s="42">
        <f>D6+H6+L6+P6+T6+X6+AB6+AF6+D7+H7+L7+P7+T7+X7+AB7+AF7</f>
        <v>17</v>
      </c>
      <c r="AK6" s="34">
        <f>-(F6+J6+N6+R6+V6+Z6+AD6+AH6+F7+J7+N7+R7+V7+Z7+AD7+AH7)</f>
        <v>-16</v>
      </c>
      <c r="AL6" s="34">
        <f>AJ6+AK6</f>
        <v>1</v>
      </c>
      <c r="AM6" s="36">
        <f>RANK(AI6,$AI$4:$AI$17,0)</f>
        <v>3</v>
      </c>
      <c r="AN6" s="31">
        <v>3</v>
      </c>
      <c r="AO6" s="38"/>
    </row>
    <row r="7" spans="1:46" ht="41.25" customHeight="1">
      <c r="A7" s="45"/>
      <c r="B7" s="46"/>
      <c r="C7" s="14" t="str">
        <f t="shared" ref="C7:C15" si="8">IF(D7="","",IF(D7=F7,"△",IF(D7&gt;F7,"○","●")))</f>
        <v>△</v>
      </c>
      <c r="D7" s="11">
        <v>3</v>
      </c>
      <c r="E7" s="12" t="s">
        <v>10</v>
      </c>
      <c r="F7" s="13">
        <v>3</v>
      </c>
      <c r="G7" s="14" t="str">
        <f t="shared" si="0"/>
        <v/>
      </c>
      <c r="H7" s="11"/>
      <c r="I7" s="12"/>
      <c r="J7" s="13"/>
      <c r="K7" s="14" t="str">
        <f t="shared" si="1"/>
        <v>●</v>
      </c>
      <c r="L7" s="11">
        <v>0</v>
      </c>
      <c r="M7" s="12" t="s">
        <v>10</v>
      </c>
      <c r="N7" s="13">
        <v>4</v>
      </c>
      <c r="O7" s="14" t="str">
        <f t="shared" si="2"/>
        <v>○</v>
      </c>
      <c r="P7" s="11">
        <v>2</v>
      </c>
      <c r="Q7" s="12" t="s">
        <v>10</v>
      </c>
      <c r="R7" s="13">
        <v>0</v>
      </c>
      <c r="S7" s="14" t="str">
        <f t="shared" si="3"/>
        <v>●</v>
      </c>
      <c r="T7" s="11">
        <v>1</v>
      </c>
      <c r="U7" s="12" t="s">
        <v>10</v>
      </c>
      <c r="V7" s="13">
        <v>3</v>
      </c>
      <c r="W7" s="14" t="str">
        <f t="shared" si="4"/>
        <v>○</v>
      </c>
      <c r="X7" s="11">
        <v>3</v>
      </c>
      <c r="Y7" s="12" t="s">
        <v>10</v>
      </c>
      <c r="Z7" s="13">
        <v>1</v>
      </c>
      <c r="AA7" s="14" t="str">
        <f t="shared" si="6"/>
        <v/>
      </c>
      <c r="AB7" s="11"/>
      <c r="AC7" s="12" t="s">
        <v>10</v>
      </c>
      <c r="AD7" s="13"/>
      <c r="AE7" s="14" t="str">
        <f t="shared" si="5"/>
        <v/>
      </c>
      <c r="AF7" s="11"/>
      <c r="AG7" s="12" t="s">
        <v>10</v>
      </c>
      <c r="AH7" s="15"/>
      <c r="AI7" s="41"/>
      <c r="AJ7" s="35"/>
      <c r="AK7" s="35"/>
      <c r="AL7" s="35"/>
      <c r="AM7" s="37"/>
      <c r="AN7" s="32"/>
      <c r="AO7" s="39"/>
    </row>
    <row r="8" spans="1:46" ht="41.25" customHeight="1">
      <c r="A8" s="47" t="s">
        <v>13</v>
      </c>
      <c r="B8" s="48"/>
      <c r="C8" s="5" t="str">
        <f t="shared" si="8"/>
        <v>●</v>
      </c>
      <c r="D8" s="6">
        <v>0</v>
      </c>
      <c r="E8" s="6" t="s">
        <v>10</v>
      </c>
      <c r="F8" s="7">
        <v>2</v>
      </c>
      <c r="G8" s="5" t="str">
        <f t="shared" si="0"/>
        <v>●</v>
      </c>
      <c r="H8" s="6">
        <v>1</v>
      </c>
      <c r="I8" s="6" t="s">
        <v>10</v>
      </c>
      <c r="J8" s="7">
        <v>2</v>
      </c>
      <c r="K8" s="5" t="str">
        <f t="shared" si="1"/>
        <v/>
      </c>
      <c r="L8" s="6"/>
      <c r="M8" s="6"/>
      <c r="N8" s="7"/>
      <c r="O8" s="5" t="str">
        <f t="shared" si="2"/>
        <v>○</v>
      </c>
      <c r="P8" s="6">
        <v>8</v>
      </c>
      <c r="Q8" s="6" t="s">
        <v>10</v>
      </c>
      <c r="R8" s="7">
        <v>1</v>
      </c>
      <c r="S8" s="5" t="str">
        <f t="shared" si="3"/>
        <v>●</v>
      </c>
      <c r="T8" s="6">
        <v>0</v>
      </c>
      <c r="U8" s="6" t="s">
        <v>10</v>
      </c>
      <c r="V8" s="7">
        <v>1</v>
      </c>
      <c r="W8" s="5" t="str">
        <f t="shared" si="4"/>
        <v>○</v>
      </c>
      <c r="X8" s="6">
        <v>4</v>
      </c>
      <c r="Y8" s="6" t="s">
        <v>10</v>
      </c>
      <c r="Z8" s="7">
        <v>2</v>
      </c>
      <c r="AA8" s="5" t="str">
        <f t="shared" si="6"/>
        <v/>
      </c>
      <c r="AB8" s="6"/>
      <c r="AC8" s="6" t="s">
        <v>10</v>
      </c>
      <c r="AD8" s="7"/>
      <c r="AE8" s="5" t="str">
        <f t="shared" si="5"/>
        <v/>
      </c>
      <c r="AF8" s="6"/>
      <c r="AG8" s="6" t="s">
        <v>10</v>
      </c>
      <c r="AH8" s="8"/>
      <c r="AI8" s="40">
        <f>COUNTIF(C8:AH9,"○")*3+COUNTIF(C8:AH9,"△")</f>
        <v>19</v>
      </c>
      <c r="AJ8" s="42">
        <f>D8+H8+L8+P8+T8+X8+AB8+AF8+D9+H9+L9+P9+T9+X9+AB9+AF9</f>
        <v>35</v>
      </c>
      <c r="AK8" s="34">
        <f>-(F8+J8+N8+R8+V8+Z8+AD8+AH8+F9+J9+N9+R9+V9+Z9+AD9+AH9)</f>
        <v>-8</v>
      </c>
      <c r="AL8" s="34">
        <f>AJ8+AK8</f>
        <v>27</v>
      </c>
      <c r="AM8" s="36">
        <f>RANK(AI8,$AI$4:$AI$17,0)</f>
        <v>2</v>
      </c>
      <c r="AN8" s="31">
        <v>2</v>
      </c>
      <c r="AO8" s="77"/>
    </row>
    <row r="9" spans="1:46" ht="41.25" customHeight="1">
      <c r="A9" s="49"/>
      <c r="B9" s="50"/>
      <c r="C9" s="14" t="str">
        <f t="shared" si="8"/>
        <v>○</v>
      </c>
      <c r="D9" s="11">
        <v>4</v>
      </c>
      <c r="E9" s="12" t="s">
        <v>10</v>
      </c>
      <c r="F9" s="13">
        <v>0</v>
      </c>
      <c r="G9" s="14" t="str">
        <f t="shared" si="0"/>
        <v>○</v>
      </c>
      <c r="H9" s="11">
        <v>4</v>
      </c>
      <c r="I9" s="12" t="s">
        <v>10</v>
      </c>
      <c r="J9" s="13">
        <v>0</v>
      </c>
      <c r="K9" s="14" t="str">
        <f t="shared" si="1"/>
        <v/>
      </c>
      <c r="L9" s="11"/>
      <c r="M9" s="12"/>
      <c r="N9" s="13"/>
      <c r="O9" s="14" t="str">
        <f t="shared" si="2"/>
        <v>○</v>
      </c>
      <c r="P9" s="11">
        <v>6</v>
      </c>
      <c r="Q9" s="12" t="s">
        <v>10</v>
      </c>
      <c r="R9" s="13">
        <v>0</v>
      </c>
      <c r="S9" s="14" t="str">
        <f t="shared" si="3"/>
        <v>△</v>
      </c>
      <c r="T9" s="11">
        <v>0</v>
      </c>
      <c r="U9" s="12" t="s">
        <v>10</v>
      </c>
      <c r="V9" s="13">
        <v>0</v>
      </c>
      <c r="W9" s="14" t="str">
        <f t="shared" si="4"/>
        <v>○</v>
      </c>
      <c r="X9" s="11">
        <v>8</v>
      </c>
      <c r="Y9" s="12" t="s">
        <v>10</v>
      </c>
      <c r="Z9" s="13">
        <v>0</v>
      </c>
      <c r="AA9" s="14" t="str">
        <f t="shared" si="6"/>
        <v/>
      </c>
      <c r="AB9" s="11"/>
      <c r="AC9" s="12" t="s">
        <v>10</v>
      </c>
      <c r="AD9" s="13"/>
      <c r="AE9" s="14" t="str">
        <f t="shared" si="5"/>
        <v/>
      </c>
      <c r="AF9" s="11"/>
      <c r="AG9" s="12" t="s">
        <v>10</v>
      </c>
      <c r="AH9" s="15"/>
      <c r="AI9" s="41"/>
      <c r="AJ9" s="35"/>
      <c r="AK9" s="35"/>
      <c r="AL9" s="35"/>
      <c r="AM9" s="37"/>
      <c r="AN9" s="32"/>
      <c r="AO9" s="39"/>
    </row>
    <row r="10" spans="1:46" ht="41.25" customHeight="1">
      <c r="A10" s="43" t="s">
        <v>14</v>
      </c>
      <c r="B10" s="44"/>
      <c r="C10" s="5" t="str">
        <f t="shared" si="8"/>
        <v>△</v>
      </c>
      <c r="D10" s="6">
        <v>0</v>
      </c>
      <c r="E10" s="6" t="s">
        <v>10</v>
      </c>
      <c r="F10" s="7">
        <v>0</v>
      </c>
      <c r="G10" s="5" t="str">
        <f t="shared" si="0"/>
        <v>●</v>
      </c>
      <c r="H10" s="6">
        <v>2</v>
      </c>
      <c r="I10" s="6" t="s">
        <v>10</v>
      </c>
      <c r="J10" s="7">
        <v>3</v>
      </c>
      <c r="K10" s="5" t="str">
        <f t="shared" si="1"/>
        <v>●</v>
      </c>
      <c r="L10" s="6">
        <v>1</v>
      </c>
      <c r="M10" s="6" t="s">
        <v>10</v>
      </c>
      <c r="N10" s="7">
        <v>8</v>
      </c>
      <c r="O10" s="5" t="str">
        <f t="shared" si="2"/>
        <v/>
      </c>
      <c r="P10" s="6"/>
      <c r="Q10" s="6"/>
      <c r="R10" s="7"/>
      <c r="S10" s="5" t="str">
        <f t="shared" si="3"/>
        <v>●</v>
      </c>
      <c r="T10" s="6">
        <v>0</v>
      </c>
      <c r="U10" s="6" t="s">
        <v>10</v>
      </c>
      <c r="V10" s="7">
        <v>4</v>
      </c>
      <c r="W10" s="5" t="str">
        <f t="shared" si="4"/>
        <v>●</v>
      </c>
      <c r="X10" s="6">
        <v>3</v>
      </c>
      <c r="Y10" s="6" t="s">
        <v>10</v>
      </c>
      <c r="Z10" s="7">
        <v>4</v>
      </c>
      <c r="AA10" s="5" t="str">
        <f t="shared" si="6"/>
        <v/>
      </c>
      <c r="AB10" s="6"/>
      <c r="AC10" s="6" t="s">
        <v>10</v>
      </c>
      <c r="AD10" s="7"/>
      <c r="AE10" s="5" t="str">
        <f t="shared" si="5"/>
        <v/>
      </c>
      <c r="AF10" s="6"/>
      <c r="AG10" s="6" t="s">
        <v>10</v>
      </c>
      <c r="AH10" s="8"/>
      <c r="AI10" s="40">
        <f>COUNTIF(C10:AH11,"○")*3+COUNTIF(C10:AH11,"△")</f>
        <v>10</v>
      </c>
      <c r="AJ10" s="42">
        <f>D10+H10+L10+P10+T10+X10+AB10+AF10+D11+H11+L11+P11+T11+X11+AB11+AF11</f>
        <v>18</v>
      </c>
      <c r="AK10" s="34">
        <f>-(F10+J10+N10+R10+V10+Z10+AD10+AH10+F11+J11+N11+R11+V11+Z11+AD11+AH11)</f>
        <v>-29</v>
      </c>
      <c r="AL10" s="34">
        <f>AJ10+AK10</f>
        <v>-11</v>
      </c>
      <c r="AM10" s="36">
        <f>RANK(AI10,$AI$4:$AI$17,0)</f>
        <v>5</v>
      </c>
      <c r="AN10" s="31">
        <v>5</v>
      </c>
      <c r="AO10" s="38"/>
    </row>
    <row r="11" spans="1:46" ht="41.25" customHeight="1">
      <c r="A11" s="45"/>
      <c r="B11" s="46"/>
      <c r="C11" s="14" t="str">
        <f t="shared" si="8"/>
        <v>○</v>
      </c>
      <c r="D11" s="11">
        <v>4</v>
      </c>
      <c r="E11" s="12" t="s">
        <v>10</v>
      </c>
      <c r="F11" s="13">
        <v>1</v>
      </c>
      <c r="G11" s="14" t="str">
        <f t="shared" si="0"/>
        <v>●</v>
      </c>
      <c r="H11" s="11">
        <v>0</v>
      </c>
      <c r="I11" s="12" t="s">
        <v>10</v>
      </c>
      <c r="J11" s="13">
        <v>2</v>
      </c>
      <c r="K11" s="14" t="str">
        <f t="shared" si="1"/>
        <v>●</v>
      </c>
      <c r="L11" s="11">
        <v>0</v>
      </c>
      <c r="M11" s="12" t="s">
        <v>10</v>
      </c>
      <c r="N11" s="13">
        <v>6</v>
      </c>
      <c r="O11" s="14" t="str">
        <f t="shared" si="2"/>
        <v/>
      </c>
      <c r="P11" s="11"/>
      <c r="Q11" s="12"/>
      <c r="R11" s="13"/>
      <c r="S11" s="14" t="str">
        <f t="shared" si="3"/>
        <v>○</v>
      </c>
      <c r="T11" s="11">
        <v>4</v>
      </c>
      <c r="U11" s="12" t="s">
        <v>10</v>
      </c>
      <c r="V11" s="13">
        <v>0</v>
      </c>
      <c r="W11" s="14" t="str">
        <f t="shared" si="4"/>
        <v>○</v>
      </c>
      <c r="X11" s="11">
        <v>4</v>
      </c>
      <c r="Y11" s="12" t="s">
        <v>10</v>
      </c>
      <c r="Z11" s="13">
        <v>1</v>
      </c>
      <c r="AA11" s="14" t="str">
        <f t="shared" si="6"/>
        <v/>
      </c>
      <c r="AB11" s="11"/>
      <c r="AC11" s="12" t="s">
        <v>10</v>
      </c>
      <c r="AD11" s="13"/>
      <c r="AE11" s="14" t="str">
        <f t="shared" si="5"/>
        <v/>
      </c>
      <c r="AF11" s="11"/>
      <c r="AG11" s="12" t="s">
        <v>10</v>
      </c>
      <c r="AH11" s="15"/>
      <c r="AI11" s="41"/>
      <c r="AJ11" s="35"/>
      <c r="AK11" s="35"/>
      <c r="AL11" s="35"/>
      <c r="AM11" s="37"/>
      <c r="AN11" s="32"/>
      <c r="AO11" s="39"/>
    </row>
    <row r="12" spans="1:46" ht="41.25" customHeight="1">
      <c r="A12" s="47" t="s">
        <v>15</v>
      </c>
      <c r="B12" s="48"/>
      <c r="C12" s="5" t="str">
        <f t="shared" si="8"/>
        <v>○</v>
      </c>
      <c r="D12" s="6">
        <v>3</v>
      </c>
      <c r="E12" s="6" t="s">
        <v>10</v>
      </c>
      <c r="F12" s="7">
        <v>0</v>
      </c>
      <c r="G12" s="5" t="str">
        <f t="shared" si="0"/>
        <v>△</v>
      </c>
      <c r="H12" s="6">
        <v>1</v>
      </c>
      <c r="I12" s="6" t="s">
        <v>10</v>
      </c>
      <c r="J12" s="7">
        <v>1</v>
      </c>
      <c r="K12" s="5" t="str">
        <f t="shared" si="1"/>
        <v>○</v>
      </c>
      <c r="L12" s="6">
        <v>1</v>
      </c>
      <c r="M12" s="6" t="s">
        <v>10</v>
      </c>
      <c r="N12" s="7">
        <v>0</v>
      </c>
      <c r="O12" s="5" t="str">
        <f t="shared" si="2"/>
        <v>○</v>
      </c>
      <c r="P12" s="6">
        <v>4</v>
      </c>
      <c r="Q12" s="6" t="s">
        <v>10</v>
      </c>
      <c r="R12" s="7">
        <v>0</v>
      </c>
      <c r="S12" s="5" t="str">
        <f t="shared" si="3"/>
        <v/>
      </c>
      <c r="T12" s="6"/>
      <c r="U12" s="6"/>
      <c r="V12" s="7"/>
      <c r="W12" s="5" t="str">
        <f t="shared" si="4"/>
        <v>○</v>
      </c>
      <c r="X12" s="6">
        <v>4</v>
      </c>
      <c r="Y12" s="6" t="s">
        <v>10</v>
      </c>
      <c r="Z12" s="7">
        <v>1</v>
      </c>
      <c r="AA12" s="5" t="str">
        <f t="shared" si="6"/>
        <v/>
      </c>
      <c r="AB12" s="6"/>
      <c r="AC12" s="6" t="s">
        <v>10</v>
      </c>
      <c r="AD12" s="7"/>
      <c r="AE12" s="5" t="str">
        <f t="shared" si="5"/>
        <v/>
      </c>
      <c r="AF12" s="6"/>
      <c r="AG12" s="6" t="s">
        <v>10</v>
      </c>
      <c r="AH12" s="8"/>
      <c r="AI12" s="40">
        <f>COUNTIF(C12:AH13,"○")*3+COUNTIF(C12:AH13,"△")</f>
        <v>20</v>
      </c>
      <c r="AJ12" s="42">
        <f>D12+H12+L12+P12+T12+X12+AB12+AF12+D13+H13+L13+P13+T13+X13+AB13+AF13</f>
        <v>19</v>
      </c>
      <c r="AK12" s="34">
        <f>-(F12+J12+N12+R12+V12+Z12+AD12+AH12+F13+J13+N13+R13+V13+Z13+AD13+AH13)</f>
        <v>-8</v>
      </c>
      <c r="AL12" s="34">
        <f>AJ12+AK12</f>
        <v>11</v>
      </c>
      <c r="AM12" s="36">
        <f>RANK(AI12,$AI$4:$AI$17,0)</f>
        <v>1</v>
      </c>
      <c r="AN12" s="31">
        <v>1</v>
      </c>
      <c r="AO12" s="38"/>
    </row>
    <row r="13" spans="1:46" ht="41.25" customHeight="1">
      <c r="A13" s="49"/>
      <c r="B13" s="50"/>
      <c r="C13" s="14" t="str">
        <f t="shared" si="8"/>
        <v>●</v>
      </c>
      <c r="D13" s="11">
        <v>0</v>
      </c>
      <c r="E13" s="12" t="s">
        <v>10</v>
      </c>
      <c r="F13" s="13">
        <v>1</v>
      </c>
      <c r="G13" s="14" t="str">
        <f t="shared" si="0"/>
        <v>○</v>
      </c>
      <c r="H13" s="11">
        <v>3</v>
      </c>
      <c r="I13" s="12" t="s">
        <v>10</v>
      </c>
      <c r="J13" s="13">
        <v>1</v>
      </c>
      <c r="K13" s="14" t="str">
        <f t="shared" si="1"/>
        <v>△</v>
      </c>
      <c r="L13" s="11">
        <v>0</v>
      </c>
      <c r="M13" s="12" t="s">
        <v>10</v>
      </c>
      <c r="N13" s="13">
        <v>0</v>
      </c>
      <c r="O13" s="14" t="str">
        <f t="shared" si="2"/>
        <v>●</v>
      </c>
      <c r="P13" s="11">
        <v>0</v>
      </c>
      <c r="Q13" s="12" t="s">
        <v>10</v>
      </c>
      <c r="R13" s="13">
        <v>4</v>
      </c>
      <c r="S13" s="14" t="str">
        <f t="shared" si="3"/>
        <v/>
      </c>
      <c r="T13" s="11"/>
      <c r="U13" s="12"/>
      <c r="V13" s="13"/>
      <c r="W13" s="14" t="str">
        <f t="shared" si="4"/>
        <v>○</v>
      </c>
      <c r="X13" s="11">
        <v>3</v>
      </c>
      <c r="Y13" s="12" t="s">
        <v>10</v>
      </c>
      <c r="Z13" s="13">
        <v>0</v>
      </c>
      <c r="AA13" s="14" t="str">
        <f t="shared" si="6"/>
        <v/>
      </c>
      <c r="AB13" s="11"/>
      <c r="AC13" s="12" t="s">
        <v>10</v>
      </c>
      <c r="AD13" s="13"/>
      <c r="AE13" s="14" t="str">
        <f t="shared" si="5"/>
        <v/>
      </c>
      <c r="AF13" s="11"/>
      <c r="AG13" s="12" t="s">
        <v>10</v>
      </c>
      <c r="AH13" s="15"/>
      <c r="AI13" s="41"/>
      <c r="AJ13" s="35"/>
      <c r="AK13" s="35"/>
      <c r="AL13" s="35"/>
      <c r="AM13" s="37"/>
      <c r="AN13" s="32"/>
      <c r="AO13" s="39"/>
    </row>
    <row r="14" spans="1:46" ht="41.25" customHeight="1">
      <c r="A14" s="43" t="s">
        <v>16</v>
      </c>
      <c r="B14" s="44"/>
      <c r="C14" s="5" t="str">
        <f t="shared" si="8"/>
        <v>○</v>
      </c>
      <c r="D14" s="6">
        <v>9</v>
      </c>
      <c r="E14" s="6" t="s">
        <v>10</v>
      </c>
      <c r="F14" s="7">
        <v>1</v>
      </c>
      <c r="G14" s="5" t="str">
        <f t="shared" si="0"/>
        <v>●</v>
      </c>
      <c r="H14" s="6">
        <v>1</v>
      </c>
      <c r="I14" s="6" t="s">
        <v>10</v>
      </c>
      <c r="J14" s="7">
        <v>2</v>
      </c>
      <c r="K14" s="5" t="str">
        <f t="shared" si="1"/>
        <v>●</v>
      </c>
      <c r="L14" s="6">
        <v>2</v>
      </c>
      <c r="M14" s="6" t="s">
        <v>10</v>
      </c>
      <c r="N14" s="7">
        <v>4</v>
      </c>
      <c r="O14" s="5" t="str">
        <f t="shared" si="2"/>
        <v>○</v>
      </c>
      <c r="P14" s="6">
        <v>4</v>
      </c>
      <c r="Q14" s="6" t="s">
        <v>10</v>
      </c>
      <c r="R14" s="7">
        <v>3</v>
      </c>
      <c r="S14" s="5" t="str">
        <f t="shared" si="3"/>
        <v>●</v>
      </c>
      <c r="T14" s="6">
        <v>1</v>
      </c>
      <c r="U14" s="6" t="s">
        <v>10</v>
      </c>
      <c r="V14" s="7">
        <v>4</v>
      </c>
      <c r="W14" s="5" t="str">
        <f t="shared" si="4"/>
        <v/>
      </c>
      <c r="X14" s="6"/>
      <c r="Y14" s="6"/>
      <c r="Z14" s="7"/>
      <c r="AA14" s="5" t="str">
        <f t="shared" si="6"/>
        <v/>
      </c>
      <c r="AB14" s="6"/>
      <c r="AC14" s="6" t="s">
        <v>10</v>
      </c>
      <c r="AD14" s="7"/>
      <c r="AE14" s="5" t="str">
        <f t="shared" si="5"/>
        <v/>
      </c>
      <c r="AF14" s="6"/>
      <c r="AG14" s="6" t="s">
        <v>10</v>
      </c>
      <c r="AH14" s="8"/>
      <c r="AI14" s="40">
        <f>COUNTIF(C14:AH15,"○")*3+COUNTIF(C14:AH15,"△")</f>
        <v>6</v>
      </c>
      <c r="AJ14" s="42">
        <f>D14+H14+L14+P14+T14+X14+AB14+AF14+D15+H15+L15+P15+T15+X15+AB15+AF15</f>
        <v>19</v>
      </c>
      <c r="AK14" s="34">
        <f>-(F14+J14+N14+R14+V14+Z14+AD14+AH14+F15+J15+N15+R15+V15+Z15+AD15+AH15)</f>
        <v>-33</v>
      </c>
      <c r="AL14" s="34">
        <f>AJ14+AK14</f>
        <v>-14</v>
      </c>
      <c r="AM14" s="36">
        <f>RANK(AI14,$AI$4:$AI$17,0)</f>
        <v>6</v>
      </c>
      <c r="AN14" s="31">
        <v>6</v>
      </c>
      <c r="AO14" s="38"/>
    </row>
    <row r="15" spans="1:46" ht="39" customHeight="1">
      <c r="A15" s="51"/>
      <c r="B15" s="48"/>
      <c r="C15" s="14" t="str">
        <f t="shared" si="8"/>
        <v>●</v>
      </c>
      <c r="D15" s="11">
        <v>0</v>
      </c>
      <c r="E15" s="12" t="s">
        <v>10</v>
      </c>
      <c r="F15" s="13">
        <v>1</v>
      </c>
      <c r="G15" s="14" t="str">
        <f t="shared" si="0"/>
        <v>●</v>
      </c>
      <c r="H15" s="11">
        <v>1</v>
      </c>
      <c r="I15" s="12" t="s">
        <v>10</v>
      </c>
      <c r="J15" s="13">
        <v>3</v>
      </c>
      <c r="K15" s="14" t="str">
        <f t="shared" si="1"/>
        <v>●</v>
      </c>
      <c r="L15" s="11">
        <v>0</v>
      </c>
      <c r="M15" s="12" t="s">
        <v>10</v>
      </c>
      <c r="N15" s="13">
        <v>8</v>
      </c>
      <c r="O15" s="14" t="str">
        <f t="shared" si="2"/>
        <v>●</v>
      </c>
      <c r="P15" s="11">
        <v>1</v>
      </c>
      <c r="Q15" s="12" t="s">
        <v>10</v>
      </c>
      <c r="R15" s="13">
        <v>4</v>
      </c>
      <c r="S15" s="14" t="str">
        <f t="shared" si="3"/>
        <v>●</v>
      </c>
      <c r="T15" s="11">
        <v>0</v>
      </c>
      <c r="U15" s="12" t="s">
        <v>10</v>
      </c>
      <c r="V15" s="13">
        <v>3</v>
      </c>
      <c r="W15" s="14" t="str">
        <f t="shared" si="4"/>
        <v/>
      </c>
      <c r="X15" s="11"/>
      <c r="Y15" s="12"/>
      <c r="Z15" s="13"/>
      <c r="AA15" s="14" t="str">
        <f t="shared" si="6"/>
        <v/>
      </c>
      <c r="AB15" s="11"/>
      <c r="AC15" s="12" t="s">
        <v>10</v>
      </c>
      <c r="AD15" s="13"/>
      <c r="AE15" s="14" t="str">
        <f t="shared" si="5"/>
        <v/>
      </c>
      <c r="AF15" s="11"/>
      <c r="AG15" s="12" t="s">
        <v>10</v>
      </c>
      <c r="AH15" s="15"/>
      <c r="AI15" s="41"/>
      <c r="AJ15" s="35"/>
      <c r="AK15" s="35"/>
      <c r="AL15" s="35"/>
      <c r="AM15" s="37"/>
      <c r="AN15" s="33"/>
      <c r="AO15" s="39"/>
    </row>
    <row r="16" spans="1:46" ht="79.95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</row>
    <row r="17" spans="1:41" ht="1.05" customHeight="1">
      <c r="A17" s="24"/>
      <c r="B17" s="24"/>
      <c r="C17" s="21"/>
      <c r="D17" s="13"/>
      <c r="E17" s="13"/>
      <c r="F17" s="13"/>
      <c r="G17" s="21"/>
      <c r="H17" s="13"/>
      <c r="I17" s="13"/>
      <c r="J17" s="13"/>
      <c r="K17" s="21"/>
      <c r="L17" s="13"/>
      <c r="M17" s="13"/>
      <c r="N17" s="13"/>
      <c r="O17" s="21"/>
      <c r="P17" s="13"/>
      <c r="Q17" s="13"/>
      <c r="R17" s="13"/>
      <c r="S17" s="21"/>
      <c r="T17" s="13"/>
      <c r="U17" s="13"/>
      <c r="V17" s="13"/>
      <c r="W17" s="21"/>
      <c r="X17" s="13"/>
      <c r="Y17" s="13"/>
      <c r="Z17" s="13"/>
      <c r="AA17" s="21"/>
      <c r="AB17" s="13"/>
      <c r="AC17" s="13"/>
      <c r="AD17" s="13"/>
      <c r="AE17" s="21"/>
      <c r="AF17" s="13"/>
      <c r="AG17" s="13"/>
      <c r="AH17" s="13"/>
      <c r="AI17" s="22"/>
      <c r="AJ17" s="22"/>
      <c r="AK17" s="25"/>
      <c r="AL17" s="25"/>
      <c r="AM17" s="24"/>
      <c r="AN17" s="24"/>
      <c r="AO17" s="26"/>
    </row>
    <row r="18" spans="1:41" ht="41.25" customHeight="1">
      <c r="A18" s="24"/>
      <c r="B18" s="24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18"/>
      <c r="AJ18" s="19"/>
      <c r="AK18" s="19"/>
      <c r="AL18" s="19"/>
      <c r="AM18" s="24"/>
      <c r="AN18" s="23"/>
      <c r="AO18" s="20"/>
    </row>
    <row r="19" spans="1:41" ht="41.25" customHeight="1">
      <c r="A19" s="24"/>
      <c r="B19" s="24"/>
      <c r="C19" s="19"/>
      <c r="D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18"/>
      <c r="AJ19" s="19"/>
      <c r="AK19" s="19"/>
      <c r="AL19" s="19"/>
      <c r="AM19" s="20"/>
      <c r="AN19" s="20"/>
      <c r="AO19" s="20"/>
    </row>
    <row r="20" spans="1:41" ht="13.5" customHeight="1">
      <c r="A20" s="24"/>
    </row>
    <row r="21" spans="1:41" ht="13.5" customHeight="1"/>
    <row r="22" spans="1:41" ht="13.5" customHeight="1"/>
    <row r="23" spans="1:41" ht="13.5" customHeight="1"/>
    <row r="24" spans="1:41" ht="13.5" customHeight="1"/>
    <row r="25" spans="1:41" ht="13.5" customHeight="1"/>
    <row r="26" spans="1:41" ht="13.5" customHeight="1"/>
    <row r="27" spans="1:41" ht="13.5" customHeight="1"/>
    <row r="28" spans="1:41" ht="13.5" customHeight="1"/>
    <row r="29" spans="1:41" ht="13.5" customHeight="1"/>
    <row r="30" spans="1:41" ht="13.5" customHeight="1"/>
    <row r="31" spans="1:41" ht="13.5" customHeight="1"/>
    <row r="32" spans="1:41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65">
    <mergeCell ref="AO8:AO9"/>
    <mergeCell ref="AI6:AI7"/>
    <mergeCell ref="AJ6:AJ7"/>
    <mergeCell ref="AK6:AK7"/>
    <mergeCell ref="AL6:AL7"/>
    <mergeCell ref="AM6:AM7"/>
    <mergeCell ref="AI8:AI9"/>
    <mergeCell ref="AJ8:AJ9"/>
    <mergeCell ref="AK8:AK9"/>
    <mergeCell ref="AL8:AL9"/>
    <mergeCell ref="AM8:AM9"/>
    <mergeCell ref="AN8:AN9"/>
    <mergeCell ref="A1:AO1"/>
    <mergeCell ref="G2:J3"/>
    <mergeCell ref="K2:N3"/>
    <mergeCell ref="O2:R3"/>
    <mergeCell ref="S2:V3"/>
    <mergeCell ref="W2:Z3"/>
    <mergeCell ref="AO2:AO3"/>
    <mergeCell ref="AA2:AD3"/>
    <mergeCell ref="AE2:AH3"/>
    <mergeCell ref="AM2:AM3"/>
    <mergeCell ref="AN2:AN3"/>
    <mergeCell ref="AQ3:AT3"/>
    <mergeCell ref="C2:F3"/>
    <mergeCell ref="A4:B5"/>
    <mergeCell ref="A6:B7"/>
    <mergeCell ref="A8:B9"/>
    <mergeCell ref="AO4:AO5"/>
    <mergeCell ref="AI2:AI3"/>
    <mergeCell ref="AJ2:AJ3"/>
    <mergeCell ref="AI4:AI5"/>
    <mergeCell ref="AJ4:AJ5"/>
    <mergeCell ref="AK2:AK3"/>
    <mergeCell ref="AL2:AL3"/>
    <mergeCell ref="AK4:AK5"/>
    <mergeCell ref="AL4:AL5"/>
    <mergeCell ref="AM4:AM5"/>
    <mergeCell ref="AO6:AO7"/>
    <mergeCell ref="A10:B11"/>
    <mergeCell ref="A12:B13"/>
    <mergeCell ref="A14:B15"/>
    <mergeCell ref="AI10:AI11"/>
    <mergeCell ref="AJ10:AJ11"/>
    <mergeCell ref="AI14:AI15"/>
    <mergeCell ref="AJ14:AJ15"/>
    <mergeCell ref="AI12:AI13"/>
    <mergeCell ref="AL12:AL13"/>
    <mergeCell ref="AM12:AM13"/>
    <mergeCell ref="AJ12:AJ13"/>
    <mergeCell ref="AK12:AK13"/>
    <mergeCell ref="AO14:AO15"/>
    <mergeCell ref="AO12:AO13"/>
    <mergeCell ref="AN12:AN13"/>
    <mergeCell ref="AK10:AK11"/>
    <mergeCell ref="AL10:AL11"/>
    <mergeCell ref="AM10:AM11"/>
    <mergeCell ref="AO10:AO11"/>
    <mergeCell ref="AN4:AN5"/>
    <mergeCell ref="AN6:AN7"/>
    <mergeCell ref="AN10:AN11"/>
    <mergeCell ref="AN14:AN15"/>
    <mergeCell ref="AK14:AK15"/>
    <mergeCell ref="AL14:AL15"/>
    <mergeCell ref="AM14:AM15"/>
  </mergeCells>
  <phoneticPr fontId="8"/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000"/>
  <sheetViews>
    <sheetView zoomScale="75" workbookViewId="0">
      <selection activeCell="AH15" sqref="AH15"/>
    </sheetView>
  </sheetViews>
  <sheetFormatPr defaultColWidth="12.6640625" defaultRowHeight="15" customHeight="1"/>
  <cols>
    <col min="1" max="1" width="8.109375" customWidth="1"/>
    <col min="2" max="2" width="4.77734375" customWidth="1"/>
    <col min="3" max="25" width="3.109375" customWidth="1"/>
    <col min="26" max="26" width="3.77734375" customWidth="1"/>
    <col min="27" max="27" width="3.109375" hidden="1" customWidth="1"/>
    <col min="28" max="29" width="0.109375" hidden="1" customWidth="1"/>
    <col min="30" max="30" width="0.109375" customWidth="1"/>
    <col min="31" max="33" width="0.109375" hidden="1" customWidth="1"/>
    <col min="34" max="34" width="0.109375" customWidth="1"/>
    <col min="35" max="40" width="10" customWidth="1"/>
    <col min="41" max="41" width="26.109375" customWidth="1"/>
  </cols>
  <sheetData>
    <row r="1" spans="1:41" ht="60" customHeight="1" thickBot="1">
      <c r="A1" s="62" t="s">
        <v>21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</row>
    <row r="2" spans="1:41" ht="41.25" customHeight="1">
      <c r="A2" s="1"/>
      <c r="B2" s="2" t="s">
        <v>0</v>
      </c>
      <c r="C2" s="54" t="str">
        <f>A4</f>
        <v>HOKURIKU U-15Ⅲ</v>
      </c>
      <c r="D2" s="55"/>
      <c r="E2" s="55"/>
      <c r="F2" s="56"/>
      <c r="G2" s="54" t="s">
        <v>12</v>
      </c>
      <c r="H2" s="55"/>
      <c r="I2" s="55"/>
      <c r="J2" s="64"/>
      <c r="K2" s="54" t="s">
        <v>13</v>
      </c>
      <c r="L2" s="55"/>
      <c r="M2" s="55"/>
      <c r="N2" s="64"/>
      <c r="O2" s="54" t="s">
        <v>14</v>
      </c>
      <c r="P2" s="55"/>
      <c r="Q2" s="55"/>
      <c r="R2" s="64"/>
      <c r="S2" s="54" t="s">
        <v>15</v>
      </c>
      <c r="T2" s="55"/>
      <c r="U2" s="55"/>
      <c r="V2" s="64"/>
      <c r="W2" s="54" t="s">
        <v>17</v>
      </c>
      <c r="X2" s="55"/>
      <c r="Y2" s="55"/>
      <c r="Z2" s="64"/>
      <c r="AA2" s="68"/>
      <c r="AB2" s="69"/>
      <c r="AC2" s="69"/>
      <c r="AD2" s="70"/>
      <c r="AE2" s="68"/>
      <c r="AF2" s="69"/>
      <c r="AG2" s="69"/>
      <c r="AH2" s="74"/>
      <c r="AI2" s="58" t="s">
        <v>1</v>
      </c>
      <c r="AJ2" s="60" t="s">
        <v>2</v>
      </c>
      <c r="AK2" s="60" t="s">
        <v>3</v>
      </c>
      <c r="AL2" s="60" t="s">
        <v>4</v>
      </c>
      <c r="AM2" s="76" t="s">
        <v>5</v>
      </c>
      <c r="AN2" s="76" t="s">
        <v>6</v>
      </c>
      <c r="AO2" s="66" t="s">
        <v>7</v>
      </c>
    </row>
    <row r="3" spans="1:41" ht="41.25" customHeight="1">
      <c r="A3" s="3" t="s">
        <v>8</v>
      </c>
      <c r="B3" s="4"/>
      <c r="C3" s="57"/>
      <c r="D3" s="53"/>
      <c r="E3" s="53"/>
      <c r="F3" s="46"/>
      <c r="G3" s="57"/>
      <c r="H3" s="53"/>
      <c r="I3" s="53"/>
      <c r="J3" s="65"/>
      <c r="K3" s="57"/>
      <c r="L3" s="53"/>
      <c r="M3" s="53"/>
      <c r="N3" s="65"/>
      <c r="O3" s="57"/>
      <c r="P3" s="53"/>
      <c r="Q3" s="53"/>
      <c r="R3" s="65"/>
      <c r="S3" s="57"/>
      <c r="T3" s="53"/>
      <c r="U3" s="53"/>
      <c r="V3" s="65"/>
      <c r="W3" s="57"/>
      <c r="X3" s="53"/>
      <c r="Y3" s="53"/>
      <c r="Z3" s="65"/>
      <c r="AA3" s="71"/>
      <c r="AB3" s="72"/>
      <c r="AC3" s="72"/>
      <c r="AD3" s="73"/>
      <c r="AE3" s="71"/>
      <c r="AF3" s="72"/>
      <c r="AG3" s="72"/>
      <c r="AH3" s="75"/>
      <c r="AI3" s="59"/>
      <c r="AJ3" s="61"/>
      <c r="AK3" s="61"/>
      <c r="AL3" s="61"/>
      <c r="AM3" s="35"/>
      <c r="AN3" s="35"/>
      <c r="AO3" s="67"/>
    </row>
    <row r="4" spans="1:41" ht="41.25" customHeight="1">
      <c r="A4" s="43" t="s">
        <v>11</v>
      </c>
      <c r="B4" s="44"/>
      <c r="C4" s="5"/>
      <c r="D4" s="6"/>
      <c r="E4" s="6"/>
      <c r="F4" s="7"/>
      <c r="G4" s="5" t="str">
        <f t="shared" ref="G4:G15" si="0">IF(H4="","",IF(H4=J4,"△",IF(H4&gt;J4,"○","●")))</f>
        <v>○</v>
      </c>
      <c r="H4" s="6">
        <v>2</v>
      </c>
      <c r="I4" s="6" t="s">
        <v>10</v>
      </c>
      <c r="J4" s="7">
        <v>0</v>
      </c>
      <c r="K4" s="5" t="str">
        <f t="shared" ref="K4:K15" si="1">IF(L4="","",IF(L4=N4,"△",IF(L4&gt;N4,"○","●")))</f>
        <v>○</v>
      </c>
      <c r="L4" s="6">
        <v>2</v>
      </c>
      <c r="M4" s="6" t="s">
        <v>10</v>
      </c>
      <c r="N4" s="7">
        <v>0</v>
      </c>
      <c r="O4" s="5" t="str">
        <f t="shared" ref="O4:O15" si="2">IF(P4="","",IF(P4=R4,"△",IF(P4&gt;R4,"○","●")))</f>
        <v/>
      </c>
      <c r="P4" s="6"/>
      <c r="Q4" s="6" t="s">
        <v>10</v>
      </c>
      <c r="R4" s="7"/>
      <c r="S4" s="5" t="str">
        <f t="shared" ref="S4:S15" si="3">IF(T4="","",IF(T4=V4,"△",IF(T4&gt;V4,"○","●")))</f>
        <v/>
      </c>
      <c r="T4" s="6"/>
      <c r="U4" s="6" t="s">
        <v>10</v>
      </c>
      <c r="V4" s="7"/>
      <c r="W4" s="5" t="str">
        <f t="shared" ref="W4:W15" si="4">IF(X4="","",IF(X4=Z4,"△",IF(X4&gt;Z4,"○","●")))</f>
        <v/>
      </c>
      <c r="X4" s="6"/>
      <c r="Y4" s="6" t="s">
        <v>10</v>
      </c>
      <c r="Z4" s="7"/>
      <c r="AA4" s="5"/>
      <c r="AB4" s="6"/>
      <c r="AC4" s="6" t="s">
        <v>10</v>
      </c>
      <c r="AD4" s="7"/>
      <c r="AE4" s="5" t="str">
        <f t="shared" ref="AE4:AE15" si="5">IF(AF4="","",IF(AF4=AH4,"△",IF(AF4&gt;AH4,"○","●")))</f>
        <v/>
      </c>
      <c r="AF4" s="6"/>
      <c r="AG4" s="6" t="s">
        <v>10</v>
      </c>
      <c r="AH4" s="8"/>
      <c r="AI4" s="40">
        <f>COUNTIF(C4:AH5,"○")*3+COUNTIF(C4:AH5,"△")</f>
        <v>6</v>
      </c>
      <c r="AJ4" s="42">
        <f>D4+H4+L4+P4+T4+X4+AB4+AF4+D5+H5+L5+P5+T5+X5+AB5+AF5</f>
        <v>4</v>
      </c>
      <c r="AK4" s="34">
        <f>-(F4+J4+N4+R4+V4+Z4+AD4+AH4+F5+J5+N5+R5+V5+Z5+AD5+AH5)</f>
        <v>0</v>
      </c>
      <c r="AL4" s="34">
        <f>AJ4+AK4</f>
        <v>4</v>
      </c>
      <c r="AM4" s="36">
        <f>RANK(AI4,$AI$4:$AI$17,0)</f>
        <v>3</v>
      </c>
      <c r="AN4" s="9"/>
      <c r="AO4" s="38"/>
    </row>
    <row r="5" spans="1:41" ht="41.25" customHeight="1">
      <c r="A5" s="49"/>
      <c r="B5" s="50"/>
      <c r="C5" s="10"/>
      <c r="D5" s="11"/>
      <c r="E5" s="12"/>
      <c r="F5" s="13"/>
      <c r="G5" s="14" t="str">
        <f t="shared" si="0"/>
        <v/>
      </c>
      <c r="H5" s="11"/>
      <c r="I5" s="12" t="s">
        <v>10</v>
      </c>
      <c r="J5" s="13"/>
      <c r="K5" s="14" t="str">
        <f t="shared" si="1"/>
        <v/>
      </c>
      <c r="L5" s="11"/>
      <c r="M5" s="12" t="s">
        <v>10</v>
      </c>
      <c r="N5" s="13"/>
      <c r="O5" s="14" t="str">
        <f t="shared" si="2"/>
        <v/>
      </c>
      <c r="P5" s="11"/>
      <c r="Q5" s="12" t="s">
        <v>10</v>
      </c>
      <c r="R5" s="13"/>
      <c r="S5" s="14" t="str">
        <f t="shared" si="3"/>
        <v/>
      </c>
      <c r="T5" s="11"/>
      <c r="U5" s="12" t="s">
        <v>10</v>
      </c>
      <c r="V5" s="13"/>
      <c r="W5" s="14" t="str">
        <f t="shared" si="4"/>
        <v/>
      </c>
      <c r="X5" s="11"/>
      <c r="Y5" s="12" t="s">
        <v>10</v>
      </c>
      <c r="Z5" s="13"/>
      <c r="AA5" s="14" t="str">
        <f t="shared" ref="AA5:AA15" si="6">IF(AB5="","",IF(AB5=AD5,"△",IF(AB5&gt;AD5,"○","●")))</f>
        <v/>
      </c>
      <c r="AB5" s="11"/>
      <c r="AC5" s="12" t="s">
        <v>10</v>
      </c>
      <c r="AD5" s="13"/>
      <c r="AE5" s="14" t="str">
        <f t="shared" si="5"/>
        <v/>
      </c>
      <c r="AF5" s="11"/>
      <c r="AG5" s="12" t="s">
        <v>10</v>
      </c>
      <c r="AH5" s="15"/>
      <c r="AI5" s="41"/>
      <c r="AJ5" s="35"/>
      <c r="AK5" s="35"/>
      <c r="AL5" s="35"/>
      <c r="AM5" s="37"/>
      <c r="AN5" s="16"/>
      <c r="AO5" s="39"/>
    </row>
    <row r="6" spans="1:41" ht="41.25" customHeight="1">
      <c r="A6" s="43" t="s">
        <v>12</v>
      </c>
      <c r="B6" s="44"/>
      <c r="C6" s="5" t="s">
        <v>20</v>
      </c>
      <c r="D6" s="6">
        <v>0</v>
      </c>
      <c r="E6" s="6" t="s">
        <v>10</v>
      </c>
      <c r="F6" s="7">
        <v>2</v>
      </c>
      <c r="G6" s="5" t="str">
        <f t="shared" si="0"/>
        <v/>
      </c>
      <c r="H6" s="6"/>
      <c r="I6" s="6" t="s">
        <v>19</v>
      </c>
      <c r="J6" s="7"/>
      <c r="K6" s="5" t="str">
        <f t="shared" si="1"/>
        <v>●</v>
      </c>
      <c r="L6" s="6">
        <v>1</v>
      </c>
      <c r="M6" s="6" t="s">
        <v>10</v>
      </c>
      <c r="N6" s="7">
        <v>5</v>
      </c>
      <c r="O6" s="5" t="str">
        <f t="shared" si="2"/>
        <v>●</v>
      </c>
      <c r="P6" s="6">
        <v>1</v>
      </c>
      <c r="Q6" s="6" t="s">
        <v>10</v>
      </c>
      <c r="R6" s="7">
        <v>2</v>
      </c>
      <c r="S6" s="5" t="str">
        <f>IF(T6="","",IF(T6=V6,"△",IF(T6&gt;V6,"○","●")))</f>
        <v>●</v>
      </c>
      <c r="T6" s="6">
        <v>2</v>
      </c>
      <c r="U6" s="6" t="s">
        <v>10</v>
      </c>
      <c r="V6" s="7">
        <v>3</v>
      </c>
      <c r="W6" s="5" t="str">
        <f t="shared" si="4"/>
        <v>○</v>
      </c>
      <c r="X6" s="6">
        <v>3</v>
      </c>
      <c r="Y6" s="6" t="s">
        <v>10</v>
      </c>
      <c r="Z6" s="7">
        <v>0</v>
      </c>
      <c r="AA6" s="5" t="str">
        <f t="shared" si="6"/>
        <v/>
      </c>
      <c r="AB6" s="6"/>
      <c r="AC6" s="6" t="s">
        <v>10</v>
      </c>
      <c r="AD6" s="7"/>
      <c r="AE6" s="5" t="str">
        <f t="shared" si="5"/>
        <v/>
      </c>
      <c r="AF6" s="6"/>
      <c r="AG6" s="6" t="s">
        <v>10</v>
      </c>
      <c r="AH6" s="8"/>
      <c r="AI6" s="40">
        <f>COUNTIF(C6:AH7,"○")*3+COUNTIF(C6:AH7,"△")</f>
        <v>4</v>
      </c>
      <c r="AJ6" s="42">
        <f>D6+H6+L6+P6+T6+X6+AB6+AF6+D7+H7+L7+P7+T7+X7+AB7+AF7</f>
        <v>7</v>
      </c>
      <c r="AK6" s="34">
        <f>-(F6+J6+N6+R6+V6+Z6+AD6+AH6+F7+J7+N7+R7+V7+Z7+AD7+AH7)</f>
        <v>-12</v>
      </c>
      <c r="AL6" s="34">
        <f>AJ6+AK6</f>
        <v>-5</v>
      </c>
      <c r="AM6" s="36">
        <f>RANK(AI6,$AI$4:$AI$17,0)</f>
        <v>5</v>
      </c>
      <c r="AN6" s="9"/>
      <c r="AO6" s="38"/>
    </row>
    <row r="7" spans="1:41" ht="41.25" customHeight="1">
      <c r="A7" s="45"/>
      <c r="B7" s="46"/>
      <c r="C7" s="14" t="str">
        <f t="shared" ref="C7:C15" si="7">IF(D7="","",IF(D7=F7,"△",IF(D7&gt;F7,"○","●")))</f>
        <v/>
      </c>
      <c r="D7" s="11"/>
      <c r="E7" s="12" t="s">
        <v>10</v>
      </c>
      <c r="F7" s="13"/>
      <c r="G7" s="14" t="str">
        <f t="shared" si="0"/>
        <v/>
      </c>
      <c r="H7" s="11"/>
      <c r="I7" s="12"/>
      <c r="J7" s="13"/>
      <c r="K7" s="14" t="str">
        <f t="shared" si="1"/>
        <v/>
      </c>
      <c r="L7" s="11"/>
      <c r="M7" s="12" t="s">
        <v>10</v>
      </c>
      <c r="N7" s="13"/>
      <c r="O7" s="14" t="str">
        <f t="shared" si="2"/>
        <v/>
      </c>
      <c r="P7" s="11"/>
      <c r="Q7" s="12" t="s">
        <v>10</v>
      </c>
      <c r="R7" s="13"/>
      <c r="S7" s="14" t="str">
        <f t="shared" si="3"/>
        <v>△</v>
      </c>
      <c r="T7" s="11">
        <v>0</v>
      </c>
      <c r="U7" s="12" t="s">
        <v>10</v>
      </c>
      <c r="V7" s="13">
        <v>0</v>
      </c>
      <c r="W7" s="14" t="str">
        <f t="shared" si="4"/>
        <v/>
      </c>
      <c r="X7" s="11"/>
      <c r="Y7" s="12" t="s">
        <v>10</v>
      </c>
      <c r="Z7" s="13"/>
      <c r="AA7" s="14" t="str">
        <f t="shared" si="6"/>
        <v/>
      </c>
      <c r="AB7" s="11"/>
      <c r="AC7" s="12" t="s">
        <v>10</v>
      </c>
      <c r="AD7" s="13"/>
      <c r="AE7" s="14" t="str">
        <f t="shared" si="5"/>
        <v/>
      </c>
      <c r="AF7" s="11"/>
      <c r="AG7" s="12" t="s">
        <v>10</v>
      </c>
      <c r="AH7" s="15"/>
      <c r="AI7" s="41"/>
      <c r="AJ7" s="35"/>
      <c r="AK7" s="35"/>
      <c r="AL7" s="35"/>
      <c r="AM7" s="37"/>
      <c r="AN7" s="16"/>
      <c r="AO7" s="39"/>
    </row>
    <row r="8" spans="1:41" ht="41.25" customHeight="1">
      <c r="A8" s="47" t="s">
        <v>13</v>
      </c>
      <c r="B8" s="48"/>
      <c r="C8" s="5" t="str">
        <f t="shared" si="7"/>
        <v>●</v>
      </c>
      <c r="D8" s="6">
        <v>0</v>
      </c>
      <c r="E8" s="6" t="s">
        <v>10</v>
      </c>
      <c r="F8" s="7">
        <v>2</v>
      </c>
      <c r="G8" s="5" t="str">
        <f t="shared" si="0"/>
        <v>○</v>
      </c>
      <c r="H8" s="6">
        <v>5</v>
      </c>
      <c r="I8" s="6" t="s">
        <v>19</v>
      </c>
      <c r="J8" s="7">
        <v>1</v>
      </c>
      <c r="K8" s="5" t="str">
        <f t="shared" si="1"/>
        <v/>
      </c>
      <c r="L8" s="6"/>
      <c r="M8" s="6"/>
      <c r="N8" s="7"/>
      <c r="O8" s="5" t="str">
        <f t="shared" si="2"/>
        <v>●</v>
      </c>
      <c r="P8" s="6">
        <v>0</v>
      </c>
      <c r="Q8" s="6" t="s">
        <v>10</v>
      </c>
      <c r="R8" s="7">
        <v>4</v>
      </c>
      <c r="S8" s="5" t="str">
        <f t="shared" si="3"/>
        <v>○</v>
      </c>
      <c r="T8" s="6">
        <v>1</v>
      </c>
      <c r="U8" s="6" t="s">
        <v>10</v>
      </c>
      <c r="V8" s="7">
        <v>0</v>
      </c>
      <c r="W8" s="5" t="str">
        <f t="shared" si="4"/>
        <v/>
      </c>
      <c r="X8" s="6"/>
      <c r="Y8" s="6" t="s">
        <v>10</v>
      </c>
      <c r="Z8" s="7"/>
      <c r="AA8" s="5" t="str">
        <f t="shared" si="6"/>
        <v/>
      </c>
      <c r="AB8" s="6"/>
      <c r="AC8" s="6" t="s">
        <v>10</v>
      </c>
      <c r="AD8" s="7"/>
      <c r="AE8" s="5" t="str">
        <f t="shared" si="5"/>
        <v/>
      </c>
      <c r="AF8" s="6"/>
      <c r="AG8" s="6" t="s">
        <v>10</v>
      </c>
      <c r="AH8" s="8"/>
      <c r="AI8" s="40">
        <f>COUNTIF(C8:AH9,"○")*3+COUNTIF(C8:AH9,"△")</f>
        <v>6</v>
      </c>
      <c r="AJ8" s="42">
        <f>D8+H8+L8+P8+T8+X8+AB8+AF8+D9+H9+L9+P9+T9+X9+AB9+AF9</f>
        <v>6</v>
      </c>
      <c r="AK8" s="34">
        <f>-(F8+J8+N8+R8+V8+Z8+AD8+AH8+F9+J9+N9+R9+V9+Z9+AD9+AH9)</f>
        <v>-7</v>
      </c>
      <c r="AL8" s="34">
        <f>AJ8+AK8</f>
        <v>-1</v>
      </c>
      <c r="AM8" s="36">
        <f>RANK(AI8,$AI$4:$AI$17,0)</f>
        <v>3</v>
      </c>
      <c r="AN8" s="9"/>
      <c r="AO8" s="38"/>
    </row>
    <row r="9" spans="1:41" ht="41.25" customHeight="1">
      <c r="A9" s="49"/>
      <c r="B9" s="50"/>
      <c r="C9" s="14" t="str">
        <f t="shared" si="7"/>
        <v/>
      </c>
      <c r="D9" s="11"/>
      <c r="E9" s="12" t="s">
        <v>10</v>
      </c>
      <c r="F9" s="13"/>
      <c r="G9" s="14" t="str">
        <f t="shared" si="0"/>
        <v/>
      </c>
      <c r="H9" s="11"/>
      <c r="I9" s="12" t="s">
        <v>10</v>
      </c>
      <c r="J9" s="13"/>
      <c r="K9" s="14" t="str">
        <f t="shared" si="1"/>
        <v/>
      </c>
      <c r="L9" s="11"/>
      <c r="M9" s="12"/>
      <c r="N9" s="13"/>
      <c r="O9" s="14" t="str">
        <f t="shared" si="2"/>
        <v/>
      </c>
      <c r="P9" s="11"/>
      <c r="Q9" s="12" t="s">
        <v>10</v>
      </c>
      <c r="R9" s="13"/>
      <c r="S9" s="14" t="str">
        <f t="shared" si="3"/>
        <v/>
      </c>
      <c r="T9" s="11"/>
      <c r="U9" s="12" t="s">
        <v>10</v>
      </c>
      <c r="V9" s="13"/>
      <c r="W9" s="14" t="str">
        <f t="shared" si="4"/>
        <v/>
      </c>
      <c r="X9" s="11"/>
      <c r="Y9" s="12" t="s">
        <v>10</v>
      </c>
      <c r="Z9" s="13"/>
      <c r="AA9" s="14" t="str">
        <f t="shared" si="6"/>
        <v/>
      </c>
      <c r="AB9" s="11"/>
      <c r="AC9" s="12" t="s">
        <v>10</v>
      </c>
      <c r="AD9" s="13"/>
      <c r="AE9" s="14" t="str">
        <f t="shared" si="5"/>
        <v/>
      </c>
      <c r="AF9" s="11"/>
      <c r="AG9" s="12" t="s">
        <v>10</v>
      </c>
      <c r="AH9" s="15"/>
      <c r="AI9" s="41"/>
      <c r="AJ9" s="35"/>
      <c r="AK9" s="35"/>
      <c r="AL9" s="35"/>
      <c r="AM9" s="37"/>
      <c r="AN9" s="16"/>
      <c r="AO9" s="39"/>
    </row>
    <row r="10" spans="1:41" ht="41.25" customHeight="1">
      <c r="A10" s="43" t="s">
        <v>14</v>
      </c>
      <c r="B10" s="44"/>
      <c r="C10" s="5" t="str">
        <f t="shared" si="7"/>
        <v/>
      </c>
      <c r="D10" s="6"/>
      <c r="E10" s="6" t="s">
        <v>10</v>
      </c>
      <c r="F10" s="7"/>
      <c r="G10" s="5" t="str">
        <f t="shared" si="0"/>
        <v>○</v>
      </c>
      <c r="H10" s="6">
        <v>2</v>
      </c>
      <c r="I10" s="6" t="s">
        <v>10</v>
      </c>
      <c r="J10" s="7">
        <v>1</v>
      </c>
      <c r="K10" s="5" t="str">
        <f t="shared" si="1"/>
        <v>○</v>
      </c>
      <c r="L10" s="6">
        <v>4</v>
      </c>
      <c r="M10" s="6" t="s">
        <v>10</v>
      </c>
      <c r="N10" s="7">
        <v>0</v>
      </c>
      <c r="O10" s="5" t="str">
        <f t="shared" si="2"/>
        <v/>
      </c>
      <c r="P10" s="6"/>
      <c r="Q10" s="6"/>
      <c r="R10" s="7"/>
      <c r="S10" s="5" t="str">
        <f t="shared" si="3"/>
        <v>△</v>
      </c>
      <c r="T10" s="6">
        <v>1</v>
      </c>
      <c r="U10" s="6" t="s">
        <v>10</v>
      </c>
      <c r="V10" s="7">
        <v>1</v>
      </c>
      <c r="W10" s="5" t="str">
        <f t="shared" si="4"/>
        <v/>
      </c>
      <c r="X10" s="6"/>
      <c r="Y10" s="6" t="s">
        <v>10</v>
      </c>
      <c r="Z10" s="7"/>
      <c r="AA10" s="5" t="str">
        <f t="shared" si="6"/>
        <v/>
      </c>
      <c r="AB10" s="6"/>
      <c r="AC10" s="6" t="s">
        <v>10</v>
      </c>
      <c r="AD10" s="7"/>
      <c r="AE10" s="5" t="str">
        <f t="shared" si="5"/>
        <v/>
      </c>
      <c r="AF10" s="6"/>
      <c r="AG10" s="6" t="s">
        <v>10</v>
      </c>
      <c r="AH10" s="8"/>
      <c r="AI10" s="40">
        <f>COUNTIF(C10:AH11,"○")*3+COUNTIF(C10:AH11,"△")</f>
        <v>8</v>
      </c>
      <c r="AJ10" s="42">
        <f>D10+H10+L10+P10+T10+X10+AB10+AF10+D11+H11+L11+P11+T11+X11+AB11+AF11</f>
        <v>7</v>
      </c>
      <c r="AK10" s="34">
        <f>-(F10+J10+N10+R10+V10+Z10+AD10+AH10+F11+J11+N11+R11+V11+Z11+AD11+AH11)</f>
        <v>-2</v>
      </c>
      <c r="AL10" s="34">
        <f>AJ10+AK10</f>
        <v>5</v>
      </c>
      <c r="AM10" s="36">
        <f>RANK(AI10,$AI$4:$AI$17,0)</f>
        <v>1</v>
      </c>
      <c r="AN10" s="9"/>
      <c r="AO10" s="38"/>
    </row>
    <row r="11" spans="1:41" ht="41.25" customHeight="1">
      <c r="A11" s="45"/>
      <c r="B11" s="46"/>
      <c r="C11" s="14" t="str">
        <f t="shared" si="7"/>
        <v/>
      </c>
      <c r="D11" s="11"/>
      <c r="E11" s="12" t="s">
        <v>10</v>
      </c>
      <c r="F11" s="13"/>
      <c r="G11" s="14" t="str">
        <f t="shared" si="0"/>
        <v/>
      </c>
      <c r="H11" s="11"/>
      <c r="I11" s="12" t="s">
        <v>10</v>
      </c>
      <c r="J11" s="13"/>
      <c r="K11" s="14" t="str">
        <f t="shared" si="1"/>
        <v/>
      </c>
      <c r="L11" s="11"/>
      <c r="M11" s="12" t="s">
        <v>10</v>
      </c>
      <c r="N11" s="13"/>
      <c r="O11" s="14" t="str">
        <f t="shared" si="2"/>
        <v/>
      </c>
      <c r="P11" s="11"/>
      <c r="Q11" s="12"/>
      <c r="R11" s="13"/>
      <c r="S11" s="14" t="str">
        <f t="shared" si="3"/>
        <v>△</v>
      </c>
      <c r="T11" s="11">
        <v>0</v>
      </c>
      <c r="U11" s="12" t="s">
        <v>10</v>
      </c>
      <c r="V11" s="13">
        <v>0</v>
      </c>
      <c r="W11" s="14" t="str">
        <f t="shared" si="4"/>
        <v/>
      </c>
      <c r="X11" s="11"/>
      <c r="Y11" s="12" t="s">
        <v>10</v>
      </c>
      <c r="Z11" s="13"/>
      <c r="AA11" s="14" t="str">
        <f t="shared" si="6"/>
        <v/>
      </c>
      <c r="AB11" s="11"/>
      <c r="AC11" s="12" t="s">
        <v>10</v>
      </c>
      <c r="AD11" s="13"/>
      <c r="AE11" s="14" t="str">
        <f t="shared" si="5"/>
        <v/>
      </c>
      <c r="AF11" s="11"/>
      <c r="AG11" s="12" t="s">
        <v>10</v>
      </c>
      <c r="AH11" s="15"/>
      <c r="AI11" s="41"/>
      <c r="AJ11" s="35"/>
      <c r="AK11" s="35"/>
      <c r="AL11" s="35"/>
      <c r="AM11" s="37"/>
      <c r="AN11" s="16"/>
      <c r="AO11" s="39"/>
    </row>
    <row r="12" spans="1:41" ht="41.25" customHeight="1">
      <c r="A12" s="47" t="s">
        <v>15</v>
      </c>
      <c r="B12" s="48"/>
      <c r="C12" s="5" t="str">
        <f t="shared" si="7"/>
        <v/>
      </c>
      <c r="D12" s="6"/>
      <c r="E12" s="6" t="s">
        <v>10</v>
      </c>
      <c r="F12" s="7"/>
      <c r="G12" s="5" t="str">
        <f t="shared" si="0"/>
        <v>○</v>
      </c>
      <c r="H12" s="6">
        <v>3</v>
      </c>
      <c r="I12" s="6" t="s">
        <v>10</v>
      </c>
      <c r="J12" s="7">
        <v>2</v>
      </c>
      <c r="K12" s="5" t="str">
        <f t="shared" si="1"/>
        <v>●</v>
      </c>
      <c r="L12" s="6">
        <v>0</v>
      </c>
      <c r="M12" s="6" t="s">
        <v>10</v>
      </c>
      <c r="N12" s="7">
        <v>1</v>
      </c>
      <c r="O12" s="5" t="str">
        <f t="shared" si="2"/>
        <v>△</v>
      </c>
      <c r="P12" s="6">
        <v>1</v>
      </c>
      <c r="Q12" s="6" t="s">
        <v>10</v>
      </c>
      <c r="R12" s="7">
        <v>1</v>
      </c>
      <c r="S12" s="5" t="str">
        <f t="shared" si="3"/>
        <v/>
      </c>
      <c r="T12" s="6"/>
      <c r="U12" s="6"/>
      <c r="V12" s="7"/>
      <c r="W12" s="5" t="str">
        <f t="shared" si="4"/>
        <v>△</v>
      </c>
      <c r="X12" s="6">
        <v>1</v>
      </c>
      <c r="Y12" s="6" t="s">
        <v>10</v>
      </c>
      <c r="Z12" s="7">
        <v>1</v>
      </c>
      <c r="AA12" s="5" t="str">
        <f t="shared" si="6"/>
        <v/>
      </c>
      <c r="AB12" s="6"/>
      <c r="AC12" s="6" t="s">
        <v>10</v>
      </c>
      <c r="AD12" s="7"/>
      <c r="AE12" s="5" t="str">
        <f t="shared" si="5"/>
        <v/>
      </c>
      <c r="AF12" s="6"/>
      <c r="AG12" s="6" t="s">
        <v>10</v>
      </c>
      <c r="AH12" s="8"/>
      <c r="AI12" s="40">
        <f>COUNTIF(C12:AH13,"○")*3+COUNTIF(C12:AH13,"△")</f>
        <v>7</v>
      </c>
      <c r="AJ12" s="42">
        <f>D12+H12+L12+P12+T12+X12+AB12+AF12+D13+H13+L13+P13+T13+X13+AB13+AF13</f>
        <v>5</v>
      </c>
      <c r="AK12" s="34">
        <f>-(F12+J12+N12+R12+V12+Z12+AD12+AH12+F13+J13+N13+R13+V13+Z13+AD13+AH13)</f>
        <v>-5</v>
      </c>
      <c r="AL12" s="34">
        <f>AJ12+AK12</f>
        <v>0</v>
      </c>
      <c r="AM12" s="36">
        <f>RANK(AI12,$AI$4:$AI$17,0)</f>
        <v>2</v>
      </c>
      <c r="AN12" s="9"/>
      <c r="AO12" s="38"/>
    </row>
    <row r="13" spans="1:41" ht="41.25" customHeight="1">
      <c r="A13" s="49"/>
      <c r="B13" s="50"/>
      <c r="C13" s="14" t="str">
        <f t="shared" si="7"/>
        <v/>
      </c>
      <c r="D13" s="11"/>
      <c r="E13" s="12" t="s">
        <v>10</v>
      </c>
      <c r="F13" s="13"/>
      <c r="G13" s="14" t="str">
        <f t="shared" si="0"/>
        <v>△</v>
      </c>
      <c r="H13" s="11">
        <v>0</v>
      </c>
      <c r="I13" s="12" t="s">
        <v>10</v>
      </c>
      <c r="J13" s="13">
        <v>0</v>
      </c>
      <c r="K13" s="14" t="str">
        <f t="shared" si="1"/>
        <v/>
      </c>
      <c r="L13" s="11"/>
      <c r="M13" s="12" t="s">
        <v>10</v>
      </c>
      <c r="N13" s="13"/>
      <c r="O13" s="14" t="str">
        <f t="shared" si="2"/>
        <v/>
      </c>
      <c r="P13" s="11"/>
      <c r="Q13" s="12" t="s">
        <v>10</v>
      </c>
      <c r="R13" s="13"/>
      <c r="S13" s="14" t="str">
        <f t="shared" si="3"/>
        <v/>
      </c>
      <c r="T13" s="11"/>
      <c r="U13" s="12"/>
      <c r="V13" s="13"/>
      <c r="W13" s="14" t="str">
        <f t="shared" si="4"/>
        <v>△</v>
      </c>
      <c r="X13" s="11">
        <v>0</v>
      </c>
      <c r="Y13" s="12" t="s">
        <v>10</v>
      </c>
      <c r="Z13" s="13">
        <v>0</v>
      </c>
      <c r="AA13" s="14" t="str">
        <f t="shared" si="6"/>
        <v/>
      </c>
      <c r="AB13" s="11"/>
      <c r="AC13" s="12" t="s">
        <v>10</v>
      </c>
      <c r="AD13" s="13"/>
      <c r="AE13" s="14" t="str">
        <f t="shared" si="5"/>
        <v/>
      </c>
      <c r="AF13" s="11"/>
      <c r="AG13" s="12" t="s">
        <v>10</v>
      </c>
      <c r="AH13" s="15"/>
      <c r="AI13" s="41"/>
      <c r="AJ13" s="35"/>
      <c r="AK13" s="35"/>
      <c r="AL13" s="35"/>
      <c r="AM13" s="37"/>
      <c r="AN13" s="16"/>
      <c r="AO13" s="39"/>
    </row>
    <row r="14" spans="1:41" ht="41.25" customHeight="1">
      <c r="A14" s="43" t="s">
        <v>16</v>
      </c>
      <c r="B14" s="44"/>
      <c r="C14" s="5" t="str">
        <f t="shared" si="7"/>
        <v/>
      </c>
      <c r="D14" s="6"/>
      <c r="E14" s="6" t="s">
        <v>10</v>
      </c>
      <c r="F14" s="7"/>
      <c r="G14" s="5" t="str">
        <f t="shared" si="0"/>
        <v>●</v>
      </c>
      <c r="H14" s="6">
        <v>0</v>
      </c>
      <c r="I14" s="6" t="s">
        <v>10</v>
      </c>
      <c r="J14" s="7">
        <v>3</v>
      </c>
      <c r="K14" s="5" t="str">
        <f t="shared" si="1"/>
        <v/>
      </c>
      <c r="L14" s="6"/>
      <c r="M14" s="6" t="s">
        <v>10</v>
      </c>
      <c r="N14" s="7"/>
      <c r="O14" s="5"/>
      <c r="P14" s="6"/>
      <c r="Q14" s="6" t="s">
        <v>10</v>
      </c>
      <c r="R14" s="7"/>
      <c r="S14" s="5" t="str">
        <f t="shared" si="3"/>
        <v>△</v>
      </c>
      <c r="T14" s="6">
        <v>1</v>
      </c>
      <c r="U14" s="6" t="s">
        <v>10</v>
      </c>
      <c r="V14" s="7">
        <v>1</v>
      </c>
      <c r="W14" s="5" t="str">
        <f t="shared" si="4"/>
        <v/>
      </c>
      <c r="X14" s="6"/>
      <c r="Y14" s="6"/>
      <c r="Z14" s="7"/>
      <c r="AA14" s="5" t="str">
        <f t="shared" si="6"/>
        <v/>
      </c>
      <c r="AB14" s="6"/>
      <c r="AC14" s="6" t="s">
        <v>10</v>
      </c>
      <c r="AD14" s="7"/>
      <c r="AE14" s="5" t="str">
        <f t="shared" si="5"/>
        <v/>
      </c>
      <c r="AF14" s="6"/>
      <c r="AG14" s="6" t="s">
        <v>10</v>
      </c>
      <c r="AH14" s="8"/>
      <c r="AI14" s="40">
        <f>COUNTIF(C14:AH15,"○")*3+COUNTIF(C14:AH15,"△")</f>
        <v>2</v>
      </c>
      <c r="AJ14" s="42">
        <f>D14+H14+L14+P14+T14+X14+AB14+AF14+D15+H15+L15+P15+T15+X15+AB15+AF15</f>
        <v>1</v>
      </c>
      <c r="AK14" s="34">
        <f>-(F14+J14+N14+R14+V14+Z14+AD14+AH14+F15+J15+N15+R15+V15+Z15+AD15+AH15)</f>
        <v>-4</v>
      </c>
      <c r="AL14" s="34">
        <f>AJ14+AK14</f>
        <v>-3</v>
      </c>
      <c r="AM14" s="36">
        <f>RANK(AI14,$AI$4:$AI$17,0)</f>
        <v>6</v>
      </c>
      <c r="AN14" s="9"/>
      <c r="AO14" s="38"/>
    </row>
    <row r="15" spans="1:41" ht="41.25" customHeight="1">
      <c r="A15" s="51"/>
      <c r="B15" s="48"/>
      <c r="C15" s="28" t="str">
        <f t="shared" si="7"/>
        <v/>
      </c>
      <c r="D15" s="29"/>
      <c r="E15" s="29" t="s">
        <v>10</v>
      </c>
      <c r="F15" s="29"/>
      <c r="G15" s="28" t="str">
        <f t="shared" si="0"/>
        <v/>
      </c>
      <c r="H15" s="29"/>
      <c r="I15" s="29" t="s">
        <v>10</v>
      </c>
      <c r="J15" s="29"/>
      <c r="K15" s="28" t="str">
        <f t="shared" si="1"/>
        <v/>
      </c>
      <c r="L15" s="29"/>
      <c r="M15" s="29" t="s">
        <v>10</v>
      </c>
      <c r="N15" s="29"/>
      <c r="O15" s="28" t="str">
        <f t="shared" si="2"/>
        <v/>
      </c>
      <c r="P15" s="29"/>
      <c r="Q15" s="29" t="s">
        <v>10</v>
      </c>
      <c r="R15" s="29"/>
      <c r="S15" s="28" t="str">
        <f t="shared" si="3"/>
        <v>△</v>
      </c>
      <c r="T15" s="29">
        <v>0</v>
      </c>
      <c r="U15" s="29" t="s">
        <v>10</v>
      </c>
      <c r="V15" s="29">
        <v>0</v>
      </c>
      <c r="W15" s="28" t="str">
        <f t="shared" si="4"/>
        <v/>
      </c>
      <c r="X15" s="29"/>
      <c r="Y15" s="29"/>
      <c r="Z15" s="30"/>
      <c r="AA15" s="14" t="str">
        <f t="shared" si="6"/>
        <v/>
      </c>
      <c r="AB15" s="11"/>
      <c r="AC15" s="12" t="s">
        <v>10</v>
      </c>
      <c r="AD15" s="13"/>
      <c r="AE15" s="14" t="str">
        <f t="shared" si="5"/>
        <v/>
      </c>
      <c r="AF15" s="11"/>
      <c r="AG15" s="12" t="s">
        <v>10</v>
      </c>
      <c r="AH15" s="15"/>
      <c r="AI15" s="41"/>
      <c r="AJ15" s="35"/>
      <c r="AK15" s="35"/>
      <c r="AL15" s="35"/>
      <c r="AM15" s="37"/>
      <c r="AN15" s="16"/>
      <c r="AO15" s="39"/>
    </row>
    <row r="16" spans="1:41" ht="41.25" customHeight="1"/>
    <row r="17" ht="41.25" customHeight="1"/>
    <row r="18" ht="41.25" customHeight="1"/>
    <row r="19" ht="41.2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58">
    <mergeCell ref="A1:AO1"/>
    <mergeCell ref="AI4:AI5"/>
    <mergeCell ref="AJ4:AJ5"/>
    <mergeCell ref="AI6:AI7"/>
    <mergeCell ref="AJ6:AJ7"/>
    <mergeCell ref="AK4:AK5"/>
    <mergeCell ref="AL4:AL5"/>
    <mergeCell ref="AK6:AK7"/>
    <mergeCell ref="AL6:AL7"/>
    <mergeCell ref="C2:F3"/>
    <mergeCell ref="A4:B5"/>
    <mergeCell ref="A6:B7"/>
    <mergeCell ref="AO2:AO3"/>
    <mergeCell ref="AL2:AL3"/>
    <mergeCell ref="AK2:AK3"/>
    <mergeCell ref="AJ2:AJ3"/>
    <mergeCell ref="A8:B9"/>
    <mergeCell ref="A10:B11"/>
    <mergeCell ref="AI10:AI11"/>
    <mergeCell ref="AI12:AI13"/>
    <mergeCell ref="AI14:AI15"/>
    <mergeCell ref="A12:B13"/>
    <mergeCell ref="A14:B15"/>
    <mergeCell ref="AI8:AI9"/>
    <mergeCell ref="AJ10:AJ11"/>
    <mergeCell ref="AJ12:AJ13"/>
    <mergeCell ref="AJ14:AJ15"/>
    <mergeCell ref="AM12:AM13"/>
    <mergeCell ref="AO12:AO13"/>
    <mergeCell ref="AO10:AO11"/>
    <mergeCell ref="AM10:AM11"/>
    <mergeCell ref="AL10:AL11"/>
    <mergeCell ref="AL12:AL13"/>
    <mergeCell ref="AL14:AL15"/>
    <mergeCell ref="AM14:AM15"/>
    <mergeCell ref="AK10:AK11"/>
    <mergeCell ref="AK12:AK13"/>
    <mergeCell ref="AM8:AM9"/>
    <mergeCell ref="AK14:AK15"/>
    <mergeCell ref="AO14:AO15"/>
    <mergeCell ref="AL8:AL9"/>
    <mergeCell ref="AO8:AO9"/>
    <mergeCell ref="AM2:AM3"/>
    <mergeCell ref="AN2:AN3"/>
    <mergeCell ref="AM4:AM5"/>
    <mergeCell ref="AO4:AO5"/>
    <mergeCell ref="AM6:AM7"/>
    <mergeCell ref="AO6:AO7"/>
    <mergeCell ref="AJ8:AJ9"/>
    <mergeCell ref="AK8:AK9"/>
    <mergeCell ref="AI2:AI3"/>
    <mergeCell ref="AE2:AH3"/>
    <mergeCell ref="G2:J3"/>
    <mergeCell ref="AA2:AD3"/>
    <mergeCell ref="W2:Z3"/>
    <mergeCell ref="S2:V3"/>
    <mergeCell ref="O2:R3"/>
    <mergeCell ref="K2:N3"/>
  </mergeCells>
  <phoneticPr fontId="8"/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試合結果(A戦）</vt:lpstr>
      <vt:lpstr>試合結果(B戦)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HiroomiArai</dc:creator>
  <cp:lastModifiedBy>齊藤 純一</cp:lastModifiedBy>
  <dcterms:created xsi:type="dcterms:W3CDTF">2009-03-29T23:31:51Z</dcterms:created>
  <dcterms:modified xsi:type="dcterms:W3CDTF">2025-12-23T06:30:52Z</dcterms:modified>
</cp:coreProperties>
</file>